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3'!$16:$19</definedName>
  </definedNames>
  <calcPr fullCalcOnLoad="1"/>
</workbook>
</file>

<file path=xl/sharedStrings.xml><?xml version="1.0" encoding="utf-8"?>
<sst xmlns="http://schemas.openxmlformats.org/spreadsheetml/2006/main" count="180" uniqueCount="113">
  <si>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</si>
  <si>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</si>
  <si>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</si>
  <si>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</si>
  <si>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</si>
  <si>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</si>
  <si>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</si>
  <si>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</si>
  <si>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</si>
  <si>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</si>
  <si>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</si>
  <si>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</si>
  <si>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</si>
  <si>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</si>
  <si>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</si>
  <si>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</si>
  <si>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</si>
  <si>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Программа</t>
  </si>
  <si>
    <t>Программная часть</t>
  </si>
  <si>
    <t>%</t>
  </si>
  <si>
    <t>да-1/нет-0</t>
  </si>
  <si>
    <t xml:space="preserve"> - </t>
  </si>
  <si>
    <t xml:space="preserve">     (наименование муниципальной программы)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</si>
  <si>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</si>
  <si>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</si>
  <si>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-</t>
  </si>
  <si>
    <t>тыс.руб.</t>
  </si>
  <si>
    <t>Задача 1 "Обеспечение надежности функционирования объектов коммунального хозяйства поселения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</si>
  <si>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</si>
  <si>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</si>
  <si>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</si>
  <si>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</si>
  <si>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</si>
  <si>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Администратор муниципальной программы: Администрация Западнодвинского сельского поселения Западнодвинского района Тверской области</t>
  </si>
  <si>
    <t>Показатель 1 "Соответствие питьевой воды предоставляемой жителям поселения требованиям безопасности и нормам СанПиНа".</t>
  </si>
  <si>
    <t>Показатель 1 Наличие проектно-сметной документации на проведение ремонтных работ на объектах коммунального хозяйства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</si>
  <si>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</si>
  <si>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</si>
  <si>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захоронений, находящихся в надлежащем состоянии;</t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</si>
  <si>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</si>
  <si>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освещенных улиц, проездов,  дорог поселения</t>
    </r>
  </si>
  <si>
    <t>ед</t>
  </si>
  <si>
    <t>1-да, 0- нет</t>
  </si>
  <si>
    <t>куб.м</t>
  </si>
  <si>
    <t>Б</t>
  </si>
  <si>
    <t>S</t>
  </si>
  <si>
    <t>Л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</si>
  <si>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</si>
  <si>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</si>
  <si>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</si>
  <si>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программы</t>
  </si>
  <si>
    <t>5.Мероприятие - мероприятие программы</t>
  </si>
  <si>
    <t>6. Административное мероприятие - административное мероприятие подпрограммы или обеспещиваещей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</si>
  <si>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</si>
  <si>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Показатель 1 Количество установленных новых и содержание существующих фонарей уличного освещения</t>
  </si>
  <si>
    <t>Подпрограмма 3 "Организация благоустройства территории Западнодвинского сельского поселения  Западнодвинского района Тверской области."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</si>
  <si>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</si>
  <si>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</si>
  <si>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</si>
  <si>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Доля многоквартирных домов, где проведен текущий(косметический)  ремонт</t>
  </si>
  <si>
    <t>Подпрограмма 1 "Улучшение условий проживания граждан Западнодвинского сельского поселения Западнодвинского  района Тверской области в существующем жилищном фонде."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</si>
  <si>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</si>
  <si>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</si>
  <si>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</si>
  <si>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отклонений от плана</t>
  </si>
  <si>
    <t>к порядку принятия решений о разработке муниципальных программ формирования , реализации и проведения оценки эффективности реализации муниципальных программ Западнодвинского сельского поселения Западнодвинского района Тверской области</t>
  </si>
  <si>
    <t>Показатель 1 Рост удовлетворенности населения жилищно-коммунальными услугами;</t>
  </si>
  <si>
    <t>Показатель 2 Удовлетворенность населения деятельностью органов местного самоуправления по благоустройству территории поселения.</t>
  </si>
  <si>
    <t>Показатель 2 "Снижение обращений граждан по вопросам  предоставления коммунальных услуг".</t>
  </si>
  <si>
    <t>Показатель 1 "Снижение обращений граждан по вопросам благоустройства территории поселения".</t>
  </si>
  <si>
    <t>Отчет о реализации программы "Развитие жилищно-коммунального хозяйства Западнодвинского сельского поселения Западнодвинского района Тверской области"                                                                                                                                                                                                                                                             за 2019 год</t>
  </si>
  <si>
    <t>Приложение 6 к постановлению № 24  от 06.04. 2020 г.</t>
  </si>
  <si>
    <t>Результаты реализации программы в 2019 году</t>
  </si>
  <si>
    <t xml:space="preserve">Цель "Улучшение состояния жилищного фонда повышение качества и надежности жилищно-коммунальных услуг, представляемых поселению на территории поселения".                           </t>
  </si>
  <si>
    <t>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</si>
  <si>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законодательством";</t>
  </si>
  <si>
    <t>Задача 2 "Проведение капитального ремонта в многоквартирных жилых домах на территории поселения в рамках программ по софинансироваю"</t>
  </si>
  <si>
    <t>Показатель 1 Площадь многоквартирных жилых домов, где проведен капитальный ремонт</t>
  </si>
  <si>
    <t>Мероприятие 2.001 "Организация работы межведомственной комиссии по признанию многоквартирных домов для проведения капитального ремонта"</t>
  </si>
  <si>
    <t>Показатель 1 Доля многоквартирных жилых домов признанных для проведения капитального ремонта</t>
  </si>
  <si>
    <t>Мероприятие 2.002 "Проведение капитального ремонта в жилых домах в рамках программ по софинансированию"</t>
  </si>
  <si>
    <t>Показатель 1 Доля многоквартирных домов, где проведен капитальный ремонт</t>
  </si>
  <si>
    <t>Подпрограмма 2 "Повышение надежности и эффективности функционирования объектов коммунального хозяйства  поселения Западнодвинского районаТверской области."</t>
  </si>
  <si>
    <t>Показатель 1 "Снижение  аварийных ситуаций на объектах коммунального хозяйства"</t>
  </si>
  <si>
    <t>Мероприятие 1.002 Расходы на реализацию программ по поддержке местных инициатив в поселениях района за счет средств областного бюджета</t>
  </si>
  <si>
    <t>тыс руб</t>
  </si>
  <si>
    <t>Показатель 1 Доля  на организацию программ по поддержке местных инициатив в поселениях района (обл.бюджет)</t>
  </si>
  <si>
    <t>Мероприятие 1.003 "Расходы на организацию программ по поддержке местных инициатив в поселение района".</t>
  </si>
  <si>
    <r>
      <t xml:space="preserve">Показатель 1 </t>
    </r>
    <r>
      <rPr>
        <sz val="12"/>
        <rFont val="Calibri"/>
        <family val="2"/>
      </rPr>
      <t xml:space="preserve"> Расходы на реализацию программ</t>
    </r>
  </si>
  <si>
    <t>Мероприятие 1.004 "Содержание и проведение ремонта сетей водоснабжения и водоотведения в поселении"</t>
  </si>
  <si>
    <t>Показатель 1 Протяженность сетей водоснабжения и водоотведения в поселении</t>
  </si>
  <si>
    <t>Мероприятие 1.005 "Строительство новых и содержание в надлежащем состоянии построенных колодцев"</t>
  </si>
  <si>
    <t>Показатель 1 Количество построенных новых колодцев в населенном пункте поселения</t>
  </si>
  <si>
    <t>ед.</t>
  </si>
  <si>
    <t>Мероприятие 2.001 "Приобретение оборудования, механизмов для обслуживания сетей водоснабжения и водоотведения".</t>
  </si>
  <si>
    <t>Мероприятие 1.002 "Развитие и содержание сетей уличного освещения в границах поселения"</t>
  </si>
  <si>
    <t>Мероприятие 1.003 "Проведение мероприятий по благоустройству территории поселения"</t>
  </si>
  <si>
    <t>Мероприятие 1.006 "Строительство новых и содержание в надлежащем состоянии построенных колодцев"</t>
  </si>
  <si>
    <t>Мероприятие 1.007 "Финансовое обеспечение на приобретение ритуальных принадлежностей для проведения церемонии захоронения останков воинов ВОВ"</t>
  </si>
  <si>
    <t>Показатель 1 Приобретение ритуальных принадлежностей</t>
  </si>
  <si>
    <t>Мероприятие 1.008 "Расходы на реализацию программ по поддержке местных инициатив в поселении района за счёт средств местного бюджета- благоустройство"</t>
  </si>
  <si>
    <t>Показатель 1 Расходы на реализацию программ местного бюджета</t>
  </si>
  <si>
    <t>Мероприятие 1.009 "Расходы на реализацию программ по поддержке местных инициатив в поселении района за счёт средств областного бюджета-благоустройство"</t>
  </si>
  <si>
    <t>Показатель 1 Расходы  на реализацию программ областного бюджета</t>
  </si>
  <si>
    <t>Мероприятие 1.010 "Приобретение ритуальных принадлежностей для проведения церемонии захоронения останков воинов ВОВ"</t>
  </si>
  <si>
    <t>Показатель 1 Увеличение доли выполненных мероприятий, направленных на улучшение состояния окружающей среды и повышение уровня экологической культуры ".</t>
  </si>
  <si>
    <t>Мероприятие 2.001 "Сбор мусора и КБО от домов честного сектора</t>
  </si>
  <si>
    <t>Показатель 1 Количество куб.м. собранного мусора</t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</si>
  <si>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участков.</t>
    </r>
  </si>
  <si>
    <t>шт.</t>
  </si>
  <si>
    <t>Мероприятие  2.004 Расходы по разработке и составлению генеральных планов поселения</t>
  </si>
  <si>
    <r>
      <t>Показатель 1</t>
    </r>
    <r>
      <rPr>
        <sz val="11"/>
        <rFont val="Calibri"/>
        <family val="2"/>
      </rPr>
      <t xml:space="preserve"> Расходы по генеральных планов</t>
    </r>
  </si>
  <si>
    <t>Мероприятие 2.003 "Расходы на реализацию программ по поддержке местных инициатив в поселении района за счёт средств местного бюджета- благоустройство. 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</si>
</sst>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00"/>
    <numFmt numFmtId="171" formatCode="0.00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justify"/>
    </xf>
    <xf numFmtId="0" fontId="9" fillId="0" borderId="0" xfId="0" applyFont="1" applyFill="1" applyAlignment="1">
      <alignment horizontal="justify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168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6"/>
  <sheetViews>
    <sheetView tabSelected="1" zoomScale="80" zoomScaleNormal="80" zoomScalePageLayoutView="0" workbookViewId="0" topLeftCell="A73">
      <selection activeCell="AB83" sqref="AB83"/>
    </sheetView>
  </sheetViews>
  <sheetFormatPr defaultColWidth="9.00390625" defaultRowHeight="12.75"/>
  <cols>
    <col min="1" max="27" width="3.75390625" style="3" customWidth="1"/>
    <col min="28" max="28" width="66.125" style="0" customWidth="1"/>
    <col min="29" max="29" width="9.625" style="0" customWidth="1"/>
    <col min="30" max="30" width="8.625" style="0" customWidth="1"/>
    <col min="31" max="31" width="9.875" style="0" customWidth="1"/>
    <col min="32" max="32" width="11.625" style="0" customWidth="1"/>
    <col min="33" max="33" width="9.375" style="0" customWidth="1"/>
  </cols>
  <sheetData>
    <row r="1" spans="1:39" s="1" customFormat="1" ht="27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AD1" s="57" t="s">
        <v>71</v>
      </c>
      <c r="AE1" s="57"/>
      <c r="AF1" s="57"/>
      <c r="AG1" s="57"/>
      <c r="AH1" s="51"/>
      <c r="AI1" s="51"/>
      <c r="AJ1" s="51"/>
      <c r="AK1" s="51"/>
      <c r="AL1" s="51"/>
      <c r="AM1" s="51"/>
    </row>
    <row r="2" spans="6:39" s="1" customFormat="1" ht="88.5" customHeight="1">
      <c r="F2" s="49" t="s">
        <v>70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D2" s="51" t="s">
        <v>65</v>
      </c>
      <c r="AE2" s="51"/>
      <c r="AF2" s="51"/>
      <c r="AG2" s="51"/>
      <c r="AH2" s="51"/>
      <c r="AI2" s="51"/>
      <c r="AJ2" s="51"/>
      <c r="AK2" s="51"/>
      <c r="AL2" s="51"/>
      <c r="AM2" s="51"/>
    </row>
    <row r="3" spans="8:39" s="1" customFormat="1" ht="12.75" customHeight="1">
      <c r="H3" s="50" t="s">
        <v>22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34:39" s="1" customFormat="1" ht="12.75" customHeight="1">
      <c r="AH4" s="51"/>
      <c r="AI4" s="51"/>
      <c r="AJ4" s="51"/>
      <c r="AK4" s="51"/>
      <c r="AL4" s="51"/>
      <c r="AM4" s="51"/>
    </row>
    <row r="5" spans="1:39" s="1" customFormat="1" ht="12.75" customHeight="1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H5" s="51"/>
      <c r="AI5" s="51"/>
      <c r="AJ5" s="51"/>
      <c r="AK5" s="51"/>
      <c r="AL5" s="51"/>
      <c r="AM5" s="51"/>
    </row>
    <row r="6" spans="34:39" s="1" customFormat="1" ht="12.75">
      <c r="AH6" s="51"/>
      <c r="AI6" s="51"/>
      <c r="AJ6" s="51"/>
      <c r="AK6" s="51"/>
      <c r="AL6" s="51"/>
      <c r="AM6" s="51"/>
    </row>
    <row r="7" spans="1:39" s="1" customFormat="1" ht="12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AH7" s="52"/>
      <c r="AI7" s="52"/>
      <c r="AJ7" s="52"/>
      <c r="AK7" s="52"/>
      <c r="AL7" s="52"/>
      <c r="AM7" s="52"/>
    </row>
    <row r="8" spans="1:39" s="1" customFormat="1" ht="12.7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AH8" s="52"/>
      <c r="AI8" s="52"/>
      <c r="AJ8" s="52"/>
      <c r="AK8" s="52"/>
      <c r="AL8" s="52"/>
      <c r="AM8" s="52"/>
    </row>
    <row r="9" spans="1:18" s="1" customFormat="1" ht="12.7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2" s="1" customFormat="1" ht="12.75">
      <c r="A10" s="40" t="s">
        <v>49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s="1" customFormat="1" ht="12.75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s="1" customFormat="1" ht="12.75">
      <c r="A12" s="40" t="s">
        <v>51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1" customFormat="1" ht="12.75">
      <c r="A13" s="40" t="s">
        <v>52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7" s="1" customFormat="1" ht="12.75">
      <c r="A14" s="40" t="s">
        <v>53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="1" customFormat="1" ht="3.75" customHeight="1"/>
    <row r="16" spans="1:44" s="1" customFormat="1" ht="32.25" customHeight="1">
      <c r="A16" s="37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 t="s">
        <v>9</v>
      </c>
      <c r="S16" s="38"/>
      <c r="T16" s="38"/>
      <c r="U16" s="38"/>
      <c r="V16" s="38"/>
      <c r="W16" s="38"/>
      <c r="X16" s="38"/>
      <c r="Y16" s="38"/>
      <c r="Z16" s="38"/>
      <c r="AA16" s="39"/>
      <c r="AB16" s="53" t="s">
        <v>14</v>
      </c>
      <c r="AC16" s="53" t="s">
        <v>15</v>
      </c>
      <c r="AD16" s="55" t="s">
        <v>72</v>
      </c>
      <c r="AE16" s="61"/>
      <c r="AF16" s="61"/>
      <c r="AG16" s="6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24" customHeight="1">
      <c r="A17" s="43" t="s">
        <v>4</v>
      </c>
      <c r="B17" s="58"/>
      <c r="C17" s="44"/>
      <c r="D17" s="43" t="s">
        <v>5</v>
      </c>
      <c r="E17" s="44"/>
      <c r="F17" s="43" t="s">
        <v>6</v>
      </c>
      <c r="G17" s="44"/>
      <c r="H17" s="37" t="s">
        <v>47</v>
      </c>
      <c r="I17" s="38"/>
      <c r="J17" s="38"/>
      <c r="K17" s="38"/>
      <c r="L17" s="38"/>
      <c r="M17" s="38"/>
      <c r="N17" s="38"/>
      <c r="O17" s="38"/>
      <c r="P17" s="38"/>
      <c r="Q17" s="39"/>
      <c r="R17" s="43" t="s">
        <v>7</v>
      </c>
      <c r="S17" s="44"/>
      <c r="T17" s="47" t="s">
        <v>8</v>
      </c>
      <c r="U17" s="47" t="s">
        <v>10</v>
      </c>
      <c r="V17" s="47" t="s">
        <v>11</v>
      </c>
      <c r="W17" s="43" t="s">
        <v>12</v>
      </c>
      <c r="X17" s="58"/>
      <c r="Y17" s="44"/>
      <c r="Z17" s="43" t="s">
        <v>13</v>
      </c>
      <c r="AA17" s="44"/>
      <c r="AB17" s="60"/>
      <c r="AC17" s="60"/>
      <c r="AD17" s="53" t="s">
        <v>61</v>
      </c>
      <c r="AE17" s="55" t="s">
        <v>62</v>
      </c>
      <c r="AF17" s="55" t="s">
        <v>63</v>
      </c>
      <c r="AG17" s="63" t="s">
        <v>64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112.5" customHeight="1">
      <c r="A18" s="45"/>
      <c r="B18" s="59"/>
      <c r="C18" s="46"/>
      <c r="D18" s="45"/>
      <c r="E18" s="46"/>
      <c r="F18" s="45"/>
      <c r="G18" s="46"/>
      <c r="H18" s="35" t="s">
        <v>7</v>
      </c>
      <c r="I18" s="36"/>
      <c r="J18" s="13" t="s">
        <v>8</v>
      </c>
      <c r="K18" s="35" t="s">
        <v>11</v>
      </c>
      <c r="L18" s="36"/>
      <c r="M18" s="37" t="s">
        <v>48</v>
      </c>
      <c r="N18" s="38"/>
      <c r="O18" s="38"/>
      <c r="P18" s="38"/>
      <c r="Q18" s="39"/>
      <c r="R18" s="45"/>
      <c r="S18" s="46"/>
      <c r="T18" s="48"/>
      <c r="U18" s="48"/>
      <c r="V18" s="48"/>
      <c r="W18" s="45"/>
      <c r="X18" s="59"/>
      <c r="Y18" s="46"/>
      <c r="Z18" s="45"/>
      <c r="AA18" s="46"/>
      <c r="AB18" s="54"/>
      <c r="AC18" s="54"/>
      <c r="AD18" s="54"/>
      <c r="AE18" s="56"/>
      <c r="AF18" s="56"/>
      <c r="AG18" s="6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" customFormat="1" ht="12.75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  <c r="R19" s="12">
        <v>18</v>
      </c>
      <c r="S19" s="12">
        <v>19</v>
      </c>
      <c r="T19" s="12">
        <v>20</v>
      </c>
      <c r="U19" s="12">
        <v>21</v>
      </c>
      <c r="V19" s="12">
        <v>22</v>
      </c>
      <c r="W19" s="12">
        <v>23</v>
      </c>
      <c r="X19" s="12">
        <v>24</v>
      </c>
      <c r="Y19" s="12">
        <v>25</v>
      </c>
      <c r="Z19" s="12">
        <v>26</v>
      </c>
      <c r="AA19" s="12">
        <v>27</v>
      </c>
      <c r="AB19" s="12">
        <v>28</v>
      </c>
      <c r="AC19" s="12">
        <v>29</v>
      </c>
      <c r="AD19" s="12">
        <v>32</v>
      </c>
      <c r="AE19" s="11">
        <v>33</v>
      </c>
      <c r="AF19" s="11">
        <v>33</v>
      </c>
      <c r="AG19" s="12">
        <v>34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33" ht="28.5">
      <c r="A20" s="17">
        <v>4</v>
      </c>
      <c r="B20" s="17">
        <v>0</v>
      </c>
      <c r="C20" s="17">
        <v>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4" t="s">
        <v>17</v>
      </c>
      <c r="AC20" s="20" t="s">
        <v>16</v>
      </c>
      <c r="AD20" s="21">
        <f>AD21</f>
        <v>2529.1</v>
      </c>
      <c r="AE20" s="21">
        <f>AE21</f>
        <v>2344.4300000000003</v>
      </c>
      <c r="AF20" s="33">
        <v>93</v>
      </c>
      <c r="AG20" s="10"/>
    </row>
    <row r="21" spans="1:33" ht="28.5">
      <c r="A21" s="17">
        <v>4</v>
      </c>
      <c r="B21" s="17">
        <v>0</v>
      </c>
      <c r="C21" s="17">
        <v>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4" t="s">
        <v>18</v>
      </c>
      <c r="AC21" s="20" t="s">
        <v>16</v>
      </c>
      <c r="AD21" s="21">
        <f>AD25+AD38+AD56</f>
        <v>2529.1</v>
      </c>
      <c r="AE21" s="21">
        <f>AE25+AE38+AE56</f>
        <v>2344.4300000000003</v>
      </c>
      <c r="AF21" s="33">
        <v>93</v>
      </c>
      <c r="AG21" s="10"/>
    </row>
    <row r="22" spans="1:33" ht="47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5" t="s">
        <v>73</v>
      </c>
      <c r="AC22" s="22" t="s">
        <v>21</v>
      </c>
      <c r="AD22" s="23"/>
      <c r="AE22" s="23"/>
      <c r="AF22" s="10"/>
      <c r="AG22" s="10"/>
    </row>
    <row r="23" spans="1:33" ht="31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>
        <v>0</v>
      </c>
      <c r="AA23" s="18">
        <v>1</v>
      </c>
      <c r="AB23" s="5" t="s">
        <v>66</v>
      </c>
      <c r="AC23" s="22" t="s">
        <v>19</v>
      </c>
      <c r="AD23" s="24">
        <v>70</v>
      </c>
      <c r="AE23" s="24">
        <v>70</v>
      </c>
      <c r="AF23" s="32">
        <v>100</v>
      </c>
      <c r="AG23" s="10"/>
    </row>
    <row r="24" spans="1:33" ht="47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>
        <v>0</v>
      </c>
      <c r="AA24" s="18">
        <v>2</v>
      </c>
      <c r="AB24" s="5" t="s">
        <v>67</v>
      </c>
      <c r="AC24" s="22" t="s">
        <v>19</v>
      </c>
      <c r="AD24" s="24">
        <v>75</v>
      </c>
      <c r="AE24" s="24">
        <v>75</v>
      </c>
      <c r="AF24" s="32">
        <v>100</v>
      </c>
      <c r="AG24" s="10"/>
    </row>
    <row r="25" spans="1:33" ht="55.5" customHeight="1">
      <c r="A25" s="17">
        <v>4</v>
      </c>
      <c r="B25" s="17">
        <v>0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2</v>
      </c>
      <c r="I25" s="17">
        <v>2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</v>
      </c>
      <c r="S25" s="17">
        <v>2</v>
      </c>
      <c r="T25" s="17">
        <v>1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4" t="s">
        <v>60</v>
      </c>
      <c r="AC25" s="20" t="s">
        <v>16</v>
      </c>
      <c r="AD25" s="21">
        <f>AD26</f>
        <v>80</v>
      </c>
      <c r="AE25" s="21">
        <f>AE26</f>
        <v>79.905</v>
      </c>
      <c r="AF25" s="33">
        <v>100</v>
      </c>
      <c r="AG25" s="10"/>
    </row>
    <row r="26" spans="1:33" ht="53.25" customHeight="1">
      <c r="A26" s="15">
        <v>4</v>
      </c>
      <c r="B26" s="15">
        <v>0</v>
      </c>
      <c r="C26" s="15">
        <v>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7">
        <v>2</v>
      </c>
      <c r="S26" s="17">
        <v>2</v>
      </c>
      <c r="T26" s="17">
        <v>1</v>
      </c>
      <c r="U26" s="17">
        <v>1</v>
      </c>
      <c r="V26" s="17">
        <v>1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4" t="s">
        <v>56</v>
      </c>
      <c r="AC26" s="20" t="s">
        <v>16</v>
      </c>
      <c r="AD26" s="21">
        <f>AD30</f>
        <v>80</v>
      </c>
      <c r="AE26" s="21">
        <f>AE30</f>
        <v>79.905</v>
      </c>
      <c r="AF26" s="33">
        <v>100</v>
      </c>
      <c r="AG26" s="10"/>
    </row>
    <row r="27" spans="1:33" ht="47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0</v>
      </c>
      <c r="AA27" s="18">
        <v>1</v>
      </c>
      <c r="AB27" s="5" t="s">
        <v>57</v>
      </c>
      <c r="AC27" s="22" t="s">
        <v>19</v>
      </c>
      <c r="AD27" s="23">
        <v>30</v>
      </c>
      <c r="AE27" s="23">
        <v>30</v>
      </c>
      <c r="AF27" s="10"/>
      <c r="AG27" s="10"/>
    </row>
    <row r="28" spans="1:33" ht="47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>
        <v>1</v>
      </c>
      <c r="W28" s="18">
        <v>0</v>
      </c>
      <c r="X28" s="18">
        <v>0</v>
      </c>
      <c r="Y28" s="18">
        <v>1</v>
      </c>
      <c r="Z28" s="18">
        <v>0</v>
      </c>
      <c r="AA28" s="18">
        <v>0</v>
      </c>
      <c r="AB28" s="5" t="s">
        <v>74</v>
      </c>
      <c r="AC28" s="22" t="s">
        <v>20</v>
      </c>
      <c r="AD28" s="23">
        <v>0</v>
      </c>
      <c r="AE28" s="23">
        <v>0</v>
      </c>
      <c r="AF28" s="10"/>
      <c r="AG28" s="10"/>
    </row>
    <row r="29" spans="1:33" ht="47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>
        <v>0</v>
      </c>
      <c r="AA29" s="18">
        <v>1</v>
      </c>
      <c r="AB29" s="5" t="s">
        <v>75</v>
      </c>
      <c r="AC29" s="22" t="s">
        <v>20</v>
      </c>
      <c r="AD29" s="23">
        <v>0</v>
      </c>
      <c r="AE29" s="23">
        <v>0</v>
      </c>
      <c r="AF29" s="10"/>
      <c r="AG29" s="10"/>
    </row>
    <row r="30" spans="1:33" ht="47.25">
      <c r="A30" s="18">
        <v>4</v>
      </c>
      <c r="B30" s="18">
        <v>0</v>
      </c>
      <c r="C30" s="18">
        <v>2</v>
      </c>
      <c r="D30" s="18">
        <v>0</v>
      </c>
      <c r="E30" s="18">
        <v>5</v>
      </c>
      <c r="F30" s="18">
        <v>0</v>
      </c>
      <c r="G30" s="18">
        <v>1</v>
      </c>
      <c r="H30" s="18">
        <v>2</v>
      </c>
      <c r="I30" s="18">
        <v>2</v>
      </c>
      <c r="J30" s="18">
        <v>1</v>
      </c>
      <c r="K30" s="18">
        <v>0</v>
      </c>
      <c r="L30" s="18">
        <v>1</v>
      </c>
      <c r="M30" s="18">
        <v>4</v>
      </c>
      <c r="N30" s="18">
        <v>0</v>
      </c>
      <c r="O30" s="18">
        <v>0</v>
      </c>
      <c r="P30" s="18">
        <v>2</v>
      </c>
      <c r="Q30" s="18" t="s">
        <v>44</v>
      </c>
      <c r="R30" s="18">
        <v>2</v>
      </c>
      <c r="S30" s="18">
        <v>2</v>
      </c>
      <c r="T30" s="18">
        <v>1</v>
      </c>
      <c r="U30" s="18">
        <v>1</v>
      </c>
      <c r="V30" s="18">
        <v>1</v>
      </c>
      <c r="W30" s="18">
        <v>0</v>
      </c>
      <c r="X30" s="18">
        <v>0</v>
      </c>
      <c r="Y30" s="18">
        <v>2</v>
      </c>
      <c r="Z30" s="18">
        <v>0</v>
      </c>
      <c r="AA30" s="18">
        <v>0</v>
      </c>
      <c r="AB30" s="5" t="s">
        <v>58</v>
      </c>
      <c r="AC30" s="22" t="s">
        <v>16</v>
      </c>
      <c r="AD30" s="23">
        <v>80</v>
      </c>
      <c r="AE30" s="23">
        <v>79.905</v>
      </c>
      <c r="AF30" s="34">
        <v>100</v>
      </c>
      <c r="AG30" s="10"/>
    </row>
    <row r="31" spans="1:33" ht="31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2</v>
      </c>
      <c r="S31" s="18">
        <v>2</v>
      </c>
      <c r="T31" s="18">
        <v>1</v>
      </c>
      <c r="U31" s="18">
        <v>1</v>
      </c>
      <c r="V31" s="18">
        <v>1</v>
      </c>
      <c r="W31" s="18">
        <v>0</v>
      </c>
      <c r="X31" s="18">
        <v>0</v>
      </c>
      <c r="Y31" s="18">
        <v>2</v>
      </c>
      <c r="Z31" s="18">
        <v>0</v>
      </c>
      <c r="AA31" s="18">
        <v>1</v>
      </c>
      <c r="AB31" s="5" t="s">
        <v>59</v>
      </c>
      <c r="AC31" s="22" t="s">
        <v>19</v>
      </c>
      <c r="AD31" s="23">
        <v>0</v>
      </c>
      <c r="AE31" s="23">
        <v>0</v>
      </c>
      <c r="AF31" s="10"/>
      <c r="AG31" s="10"/>
    </row>
    <row r="32" spans="1:33" ht="47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4" t="s">
        <v>76</v>
      </c>
      <c r="AC32" s="22"/>
      <c r="AD32" s="23">
        <v>0</v>
      </c>
      <c r="AE32" s="23">
        <v>0</v>
      </c>
      <c r="AF32" s="10"/>
      <c r="AG32" s="10"/>
    </row>
    <row r="33" spans="1:33" ht="31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5" t="s">
        <v>77</v>
      </c>
      <c r="AC33" s="22"/>
      <c r="AD33" s="23"/>
      <c r="AE33" s="23"/>
      <c r="AF33" s="10"/>
      <c r="AG33" s="10"/>
    </row>
    <row r="34" spans="1:33" ht="47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5" t="s">
        <v>78</v>
      </c>
      <c r="AC34" s="22" t="s">
        <v>16</v>
      </c>
      <c r="AD34" s="23">
        <v>0</v>
      </c>
      <c r="AE34" s="23">
        <v>0</v>
      </c>
      <c r="AF34" s="10"/>
      <c r="AG34" s="10"/>
    </row>
    <row r="35" spans="1:33" ht="31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5" t="s">
        <v>79</v>
      </c>
      <c r="AC35" s="22" t="s">
        <v>19</v>
      </c>
      <c r="AD35" s="23">
        <v>0</v>
      </c>
      <c r="AE35" s="23">
        <v>0</v>
      </c>
      <c r="AF35" s="10"/>
      <c r="AG35" s="10"/>
    </row>
    <row r="36" spans="1:33" ht="31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5" t="s">
        <v>80</v>
      </c>
      <c r="AC36" s="22" t="s">
        <v>16</v>
      </c>
      <c r="AD36" s="23">
        <v>0</v>
      </c>
      <c r="AE36" s="23">
        <v>0</v>
      </c>
      <c r="AF36" s="10"/>
      <c r="AG36" s="10"/>
    </row>
    <row r="37" spans="1:33" ht="31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5" t="s">
        <v>81</v>
      </c>
      <c r="AC37" s="22" t="s">
        <v>19</v>
      </c>
      <c r="AD37" s="23">
        <v>0</v>
      </c>
      <c r="AE37" s="23">
        <v>0</v>
      </c>
      <c r="AF37" s="10"/>
      <c r="AG37" s="10"/>
    </row>
    <row r="38" spans="1:33" ht="59.25" customHeight="1">
      <c r="A38" s="15">
        <v>4</v>
      </c>
      <c r="B38" s="15">
        <v>0</v>
      </c>
      <c r="C38" s="15">
        <v>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2</v>
      </c>
      <c r="S38" s="15">
        <v>2</v>
      </c>
      <c r="T38" s="15">
        <v>2</v>
      </c>
      <c r="U38" s="15">
        <v>1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4" t="s">
        <v>82</v>
      </c>
      <c r="AC38" s="20" t="s">
        <v>16</v>
      </c>
      <c r="AD38" s="25">
        <f>AD39</f>
        <v>1486.26</v>
      </c>
      <c r="AE38" s="25">
        <f>AE39</f>
        <v>1391.23</v>
      </c>
      <c r="AF38" s="33">
        <v>94</v>
      </c>
      <c r="AG38" s="10"/>
    </row>
    <row r="39" spans="1:33" ht="31.5">
      <c r="A39" s="15">
        <v>4</v>
      </c>
      <c r="B39" s="15">
        <v>0</v>
      </c>
      <c r="C39" s="15">
        <v>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2</v>
      </c>
      <c r="S39" s="15">
        <v>2</v>
      </c>
      <c r="T39" s="15">
        <v>2</v>
      </c>
      <c r="U39" s="15">
        <v>1</v>
      </c>
      <c r="V39" s="15">
        <v>1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4" t="s">
        <v>27</v>
      </c>
      <c r="AC39" s="26" t="s">
        <v>16</v>
      </c>
      <c r="AD39" s="25">
        <f>AD46+AD48+AD44+AD50</f>
        <v>1486.26</v>
      </c>
      <c r="AE39" s="25">
        <f>AE46+AE48+AE44+AE50</f>
        <v>1391.23</v>
      </c>
      <c r="AF39" s="33">
        <v>94</v>
      </c>
      <c r="AG39" s="10"/>
    </row>
    <row r="40" spans="1:33" ht="31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v>2</v>
      </c>
      <c r="S40" s="16">
        <v>2</v>
      </c>
      <c r="T40" s="16">
        <v>2</v>
      </c>
      <c r="U40" s="16">
        <v>1</v>
      </c>
      <c r="V40" s="16">
        <v>1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5" t="s">
        <v>83</v>
      </c>
      <c r="AC40" s="26" t="s">
        <v>19</v>
      </c>
      <c r="AD40" s="25">
        <v>50</v>
      </c>
      <c r="AE40" s="25">
        <v>50</v>
      </c>
      <c r="AF40" s="10"/>
      <c r="AG40" s="10"/>
    </row>
    <row r="41" spans="1:33" ht="31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v>2</v>
      </c>
      <c r="S41" s="16">
        <v>2</v>
      </c>
      <c r="T41" s="16">
        <v>2</v>
      </c>
      <c r="U41" s="16">
        <v>1</v>
      </c>
      <c r="V41" s="16">
        <v>1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5" t="s">
        <v>68</v>
      </c>
      <c r="AC41" s="26" t="s">
        <v>19</v>
      </c>
      <c r="AD41" s="25"/>
      <c r="AE41" s="25"/>
      <c r="AF41" s="10"/>
      <c r="AG41" s="10"/>
    </row>
    <row r="42" spans="1:33" ht="47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2</v>
      </c>
      <c r="S42" s="16">
        <v>2</v>
      </c>
      <c r="T42" s="16">
        <v>2</v>
      </c>
      <c r="U42" s="16">
        <v>1</v>
      </c>
      <c r="V42" s="16">
        <v>1</v>
      </c>
      <c r="W42" s="16">
        <v>0</v>
      </c>
      <c r="X42" s="16">
        <v>0</v>
      </c>
      <c r="Y42" s="16">
        <v>1</v>
      </c>
      <c r="Z42" s="16">
        <v>0</v>
      </c>
      <c r="AA42" s="16">
        <v>0</v>
      </c>
      <c r="AB42" s="5" t="s">
        <v>23</v>
      </c>
      <c r="AC42" s="27" t="s">
        <v>16</v>
      </c>
      <c r="AD42" s="28">
        <v>0</v>
      </c>
      <c r="AE42" s="28">
        <v>0</v>
      </c>
      <c r="AF42" s="10"/>
      <c r="AG42" s="10"/>
    </row>
    <row r="43" spans="1:33" ht="47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2</v>
      </c>
      <c r="S43" s="16">
        <v>2</v>
      </c>
      <c r="T43" s="16">
        <v>2</v>
      </c>
      <c r="U43" s="16">
        <v>1</v>
      </c>
      <c r="V43" s="16">
        <v>1</v>
      </c>
      <c r="W43" s="16">
        <v>0</v>
      </c>
      <c r="X43" s="16">
        <v>0</v>
      </c>
      <c r="Y43" s="16">
        <v>1</v>
      </c>
      <c r="Z43" s="16">
        <v>0</v>
      </c>
      <c r="AA43" s="16">
        <v>1</v>
      </c>
      <c r="AB43" s="5" t="s">
        <v>35</v>
      </c>
      <c r="AC43" s="27" t="s">
        <v>20</v>
      </c>
      <c r="AD43" s="28">
        <v>0</v>
      </c>
      <c r="AE43" s="28">
        <v>0</v>
      </c>
      <c r="AF43" s="10"/>
      <c r="AG43" s="10"/>
    </row>
    <row r="44" spans="1:33" ht="47.25">
      <c r="A44" s="16">
        <v>4</v>
      </c>
      <c r="B44" s="16">
        <v>0</v>
      </c>
      <c r="C44" s="16">
        <v>2</v>
      </c>
      <c r="D44" s="16">
        <v>0</v>
      </c>
      <c r="E44" s="16">
        <v>5</v>
      </c>
      <c r="F44" s="16">
        <v>0</v>
      </c>
      <c r="G44" s="16">
        <v>2</v>
      </c>
      <c r="H44" s="16">
        <v>2</v>
      </c>
      <c r="I44" s="16">
        <v>2</v>
      </c>
      <c r="J44" s="16">
        <v>2</v>
      </c>
      <c r="K44" s="16">
        <v>0</v>
      </c>
      <c r="L44" s="16">
        <v>1</v>
      </c>
      <c r="M44" s="16">
        <v>1</v>
      </c>
      <c r="N44" s="16">
        <v>0</v>
      </c>
      <c r="O44" s="16">
        <v>3</v>
      </c>
      <c r="P44" s="16">
        <v>3</v>
      </c>
      <c r="Q44" s="16">
        <v>0</v>
      </c>
      <c r="R44" s="16">
        <v>2</v>
      </c>
      <c r="S44" s="16">
        <v>2</v>
      </c>
      <c r="T44" s="16">
        <v>2</v>
      </c>
      <c r="U44" s="16">
        <v>1</v>
      </c>
      <c r="V44" s="16">
        <v>1</v>
      </c>
      <c r="W44" s="16">
        <v>0</v>
      </c>
      <c r="X44" s="16">
        <v>1</v>
      </c>
      <c r="Y44" s="16">
        <v>2</v>
      </c>
      <c r="Z44" s="16">
        <v>0</v>
      </c>
      <c r="AA44" s="16">
        <v>0</v>
      </c>
      <c r="AB44" s="5" t="s">
        <v>84</v>
      </c>
      <c r="AC44" s="22" t="s">
        <v>85</v>
      </c>
      <c r="AD44" s="28">
        <v>417.53</v>
      </c>
      <c r="AE44" s="28">
        <v>417.53</v>
      </c>
      <c r="AF44" s="32">
        <v>100</v>
      </c>
      <c r="AG44" s="10"/>
    </row>
    <row r="45" spans="1:33" ht="31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v>2</v>
      </c>
      <c r="S45" s="16">
        <v>2</v>
      </c>
      <c r="T45" s="16">
        <v>2</v>
      </c>
      <c r="U45" s="16">
        <v>1</v>
      </c>
      <c r="V45" s="16">
        <v>1</v>
      </c>
      <c r="W45" s="16">
        <v>0</v>
      </c>
      <c r="X45" s="16">
        <v>1</v>
      </c>
      <c r="Y45" s="16">
        <v>2</v>
      </c>
      <c r="Z45" s="16">
        <v>0</v>
      </c>
      <c r="AA45" s="16">
        <v>1</v>
      </c>
      <c r="AB45" s="5" t="s">
        <v>86</v>
      </c>
      <c r="AC45" s="22" t="s">
        <v>19</v>
      </c>
      <c r="AD45" s="28"/>
      <c r="AE45" s="28"/>
      <c r="AF45" s="10"/>
      <c r="AG45" s="10"/>
    </row>
    <row r="46" spans="1:33" ht="31.5">
      <c r="A46" s="16">
        <v>4</v>
      </c>
      <c r="B46" s="16">
        <v>0</v>
      </c>
      <c r="C46" s="16">
        <v>2</v>
      </c>
      <c r="D46" s="16">
        <v>0</v>
      </c>
      <c r="E46" s="16">
        <v>5</v>
      </c>
      <c r="F46" s="16">
        <v>0</v>
      </c>
      <c r="G46" s="16">
        <v>2</v>
      </c>
      <c r="H46" s="16">
        <v>2</v>
      </c>
      <c r="I46" s="16">
        <v>2</v>
      </c>
      <c r="J46" s="16">
        <v>2</v>
      </c>
      <c r="K46" s="16">
        <v>0</v>
      </c>
      <c r="L46" s="16">
        <v>1</v>
      </c>
      <c r="M46" s="16" t="s">
        <v>45</v>
      </c>
      <c r="N46" s="16">
        <v>0</v>
      </c>
      <c r="O46" s="16">
        <v>3</v>
      </c>
      <c r="P46" s="16">
        <v>3</v>
      </c>
      <c r="Q46" s="16" t="s">
        <v>46</v>
      </c>
      <c r="R46" s="16">
        <v>2</v>
      </c>
      <c r="S46" s="16">
        <v>2</v>
      </c>
      <c r="T46" s="16">
        <v>2</v>
      </c>
      <c r="U46" s="16">
        <v>1</v>
      </c>
      <c r="V46" s="16">
        <v>1</v>
      </c>
      <c r="W46" s="16">
        <v>0</v>
      </c>
      <c r="X46" s="16">
        <v>0</v>
      </c>
      <c r="Y46" s="16">
        <v>3</v>
      </c>
      <c r="Z46" s="16">
        <v>0</v>
      </c>
      <c r="AA46" s="16">
        <v>0</v>
      </c>
      <c r="AB46" s="5" t="s">
        <v>87</v>
      </c>
      <c r="AC46" s="22" t="s">
        <v>16</v>
      </c>
      <c r="AD46" s="28">
        <v>375.37</v>
      </c>
      <c r="AE46" s="28">
        <v>320.71</v>
      </c>
      <c r="AF46" s="32">
        <v>86</v>
      </c>
      <c r="AG46" s="10"/>
    </row>
    <row r="47" spans="1:3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2</v>
      </c>
      <c r="S47" s="16">
        <v>2</v>
      </c>
      <c r="T47" s="16">
        <v>2</v>
      </c>
      <c r="U47" s="16">
        <v>1</v>
      </c>
      <c r="V47" s="16">
        <v>1</v>
      </c>
      <c r="W47" s="16">
        <v>0</v>
      </c>
      <c r="X47" s="16">
        <v>0</v>
      </c>
      <c r="Y47" s="16">
        <v>3</v>
      </c>
      <c r="Z47" s="16">
        <v>0</v>
      </c>
      <c r="AA47" s="16">
        <v>1</v>
      </c>
      <c r="AB47" s="5" t="s">
        <v>88</v>
      </c>
      <c r="AC47" s="22" t="s">
        <v>19</v>
      </c>
      <c r="AD47" s="28">
        <v>0</v>
      </c>
      <c r="AE47" s="28">
        <v>0</v>
      </c>
      <c r="AF47" s="10"/>
      <c r="AG47" s="10"/>
    </row>
    <row r="48" spans="1:33" ht="31.5">
      <c r="A48" s="16">
        <v>4</v>
      </c>
      <c r="B48" s="16">
        <v>0</v>
      </c>
      <c r="C48" s="16">
        <v>2</v>
      </c>
      <c r="D48" s="16">
        <v>0</v>
      </c>
      <c r="E48" s="16">
        <v>5</v>
      </c>
      <c r="F48" s="16">
        <v>0</v>
      </c>
      <c r="G48" s="16">
        <v>2</v>
      </c>
      <c r="H48" s="16">
        <v>2</v>
      </c>
      <c r="I48" s="16">
        <v>2</v>
      </c>
      <c r="J48" s="16">
        <v>2</v>
      </c>
      <c r="K48" s="16">
        <v>0</v>
      </c>
      <c r="L48" s="16">
        <v>1</v>
      </c>
      <c r="M48" s="16">
        <v>4</v>
      </c>
      <c r="N48" s="16">
        <v>0</v>
      </c>
      <c r="O48" s="16">
        <v>0</v>
      </c>
      <c r="P48" s="16">
        <v>4</v>
      </c>
      <c r="Q48" s="16" t="s">
        <v>44</v>
      </c>
      <c r="R48" s="16">
        <v>2</v>
      </c>
      <c r="S48" s="16">
        <v>2</v>
      </c>
      <c r="T48" s="16">
        <v>2</v>
      </c>
      <c r="U48" s="16">
        <v>1</v>
      </c>
      <c r="V48" s="16">
        <v>1</v>
      </c>
      <c r="W48" s="16">
        <v>0</v>
      </c>
      <c r="X48" s="16">
        <v>0</v>
      </c>
      <c r="Y48" s="16">
        <v>4</v>
      </c>
      <c r="Z48" s="16">
        <v>0</v>
      </c>
      <c r="AA48" s="16">
        <v>0</v>
      </c>
      <c r="AB48" s="5" t="s">
        <v>89</v>
      </c>
      <c r="AC48" s="27" t="s">
        <v>16</v>
      </c>
      <c r="AD48" s="28">
        <v>563.38</v>
      </c>
      <c r="AE48" s="28">
        <v>523.04</v>
      </c>
      <c r="AF48" s="32">
        <v>93</v>
      </c>
      <c r="AG48" s="10"/>
    </row>
    <row r="49" spans="1:33" ht="31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2</v>
      </c>
      <c r="S49" s="16">
        <v>2</v>
      </c>
      <c r="T49" s="16">
        <v>2</v>
      </c>
      <c r="U49" s="16">
        <v>1</v>
      </c>
      <c r="V49" s="16">
        <v>1</v>
      </c>
      <c r="W49" s="16">
        <v>0</v>
      </c>
      <c r="X49" s="16">
        <v>0</v>
      </c>
      <c r="Y49" s="16">
        <v>4</v>
      </c>
      <c r="Z49" s="16">
        <v>0</v>
      </c>
      <c r="AA49" s="16">
        <v>1</v>
      </c>
      <c r="AB49" s="6" t="s">
        <v>90</v>
      </c>
      <c r="AC49" s="27">
        <v>4</v>
      </c>
      <c r="AD49" s="28"/>
      <c r="AE49" s="28"/>
      <c r="AF49" s="10"/>
      <c r="AG49" s="10"/>
    </row>
    <row r="50" spans="1:33" ht="31.5">
      <c r="A50" s="16">
        <v>4</v>
      </c>
      <c r="B50" s="16">
        <v>0</v>
      </c>
      <c r="C50" s="16">
        <v>2</v>
      </c>
      <c r="D50" s="16">
        <v>0</v>
      </c>
      <c r="E50" s="16">
        <v>5</v>
      </c>
      <c r="F50" s="16">
        <v>0</v>
      </c>
      <c r="G50" s="16">
        <v>3</v>
      </c>
      <c r="H50" s="16">
        <v>2</v>
      </c>
      <c r="I50" s="16">
        <v>2</v>
      </c>
      <c r="J50" s="16">
        <v>2</v>
      </c>
      <c r="K50" s="16">
        <v>0</v>
      </c>
      <c r="L50" s="16">
        <v>1</v>
      </c>
      <c r="M50" s="16">
        <v>4</v>
      </c>
      <c r="N50" s="16">
        <v>0</v>
      </c>
      <c r="O50" s="16">
        <v>0</v>
      </c>
      <c r="P50" s="16">
        <v>6</v>
      </c>
      <c r="Q50" s="16" t="s">
        <v>44</v>
      </c>
      <c r="R50" s="16">
        <v>2</v>
      </c>
      <c r="S50" s="16">
        <v>2</v>
      </c>
      <c r="T50" s="16">
        <v>3</v>
      </c>
      <c r="U50" s="16">
        <v>1</v>
      </c>
      <c r="V50" s="16">
        <v>1</v>
      </c>
      <c r="W50" s="16">
        <v>0</v>
      </c>
      <c r="X50" s="16">
        <v>0</v>
      </c>
      <c r="Y50" s="16">
        <v>5</v>
      </c>
      <c r="Z50" s="16">
        <v>0</v>
      </c>
      <c r="AA50" s="16">
        <v>0</v>
      </c>
      <c r="AB50" s="7" t="s">
        <v>91</v>
      </c>
      <c r="AC50" s="22" t="s">
        <v>16</v>
      </c>
      <c r="AD50" s="28">
        <v>129.98</v>
      </c>
      <c r="AE50" s="28">
        <v>129.95</v>
      </c>
      <c r="AF50" s="32">
        <v>100</v>
      </c>
      <c r="AG50" s="10"/>
    </row>
    <row r="51" spans="1:33" ht="31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2</v>
      </c>
      <c r="S51" s="16">
        <v>2</v>
      </c>
      <c r="T51" s="16">
        <v>3</v>
      </c>
      <c r="U51" s="16">
        <v>1</v>
      </c>
      <c r="V51" s="16">
        <v>1</v>
      </c>
      <c r="W51" s="16">
        <v>0</v>
      </c>
      <c r="X51" s="16">
        <v>0</v>
      </c>
      <c r="Y51" s="16">
        <v>5</v>
      </c>
      <c r="Z51" s="16">
        <v>0</v>
      </c>
      <c r="AA51" s="16">
        <v>1</v>
      </c>
      <c r="AB51" s="7" t="s">
        <v>92</v>
      </c>
      <c r="AC51" s="22" t="s">
        <v>93</v>
      </c>
      <c r="AD51" s="28"/>
      <c r="AE51" s="28"/>
      <c r="AF51" s="10"/>
      <c r="AG51" s="10"/>
    </row>
    <row r="52" spans="1:33" ht="31.5">
      <c r="A52" s="15">
        <v>4</v>
      </c>
      <c r="B52" s="15">
        <v>0</v>
      </c>
      <c r="C52" s="15">
        <v>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2</v>
      </c>
      <c r="T52" s="15">
        <v>2</v>
      </c>
      <c r="U52" s="15">
        <v>1</v>
      </c>
      <c r="V52" s="15">
        <v>2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4" t="s">
        <v>24</v>
      </c>
      <c r="AC52" s="20" t="s">
        <v>25</v>
      </c>
      <c r="AD52" s="25">
        <v>0</v>
      </c>
      <c r="AE52" s="25">
        <v>0</v>
      </c>
      <c r="AF52" s="10"/>
      <c r="AG52" s="10"/>
    </row>
    <row r="53" spans="1:33" ht="47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2</v>
      </c>
      <c r="S53" s="16">
        <v>2</v>
      </c>
      <c r="T53" s="16">
        <v>2</v>
      </c>
      <c r="U53" s="16">
        <v>1</v>
      </c>
      <c r="V53" s="16">
        <v>2</v>
      </c>
      <c r="W53" s="16">
        <v>0</v>
      </c>
      <c r="X53" s="16">
        <v>0</v>
      </c>
      <c r="Y53" s="16">
        <v>0</v>
      </c>
      <c r="Z53" s="16">
        <v>0</v>
      </c>
      <c r="AA53" s="16">
        <v>1</v>
      </c>
      <c r="AB53" s="5" t="s">
        <v>34</v>
      </c>
      <c r="AC53" s="20" t="s">
        <v>20</v>
      </c>
      <c r="AD53" s="25">
        <v>1</v>
      </c>
      <c r="AE53" s="25">
        <v>1</v>
      </c>
      <c r="AF53" s="10"/>
      <c r="AG53" s="10"/>
    </row>
    <row r="54" spans="1:33" ht="31.5">
      <c r="A54" s="16">
        <v>4</v>
      </c>
      <c r="B54" s="16">
        <v>0</v>
      </c>
      <c r="C54" s="16">
        <v>2</v>
      </c>
      <c r="D54" s="16">
        <v>0</v>
      </c>
      <c r="E54" s="16">
        <v>5</v>
      </c>
      <c r="F54" s="16">
        <v>0</v>
      </c>
      <c r="G54" s="16">
        <v>2</v>
      </c>
      <c r="H54" s="16">
        <v>2</v>
      </c>
      <c r="I54" s="16">
        <v>2</v>
      </c>
      <c r="J54" s="16">
        <v>2</v>
      </c>
      <c r="K54" s="16">
        <v>0</v>
      </c>
      <c r="L54" s="16">
        <v>2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2</v>
      </c>
      <c r="S54" s="16">
        <v>2</v>
      </c>
      <c r="T54" s="16">
        <v>2</v>
      </c>
      <c r="U54" s="16">
        <v>1</v>
      </c>
      <c r="V54" s="16">
        <v>2</v>
      </c>
      <c r="W54" s="16">
        <v>0</v>
      </c>
      <c r="X54" s="16">
        <v>0</v>
      </c>
      <c r="Y54" s="16">
        <v>1</v>
      </c>
      <c r="Z54" s="16">
        <v>0</v>
      </c>
      <c r="AA54" s="16">
        <v>0</v>
      </c>
      <c r="AB54" s="5" t="s">
        <v>94</v>
      </c>
      <c r="AC54" s="22" t="s">
        <v>26</v>
      </c>
      <c r="AD54" s="28">
        <v>0</v>
      </c>
      <c r="AE54" s="28">
        <v>0</v>
      </c>
      <c r="AF54" s="10"/>
      <c r="AG54" s="10"/>
    </row>
    <row r="55" spans="1:33" ht="47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2</v>
      </c>
      <c r="S55" s="16">
        <v>2</v>
      </c>
      <c r="T55" s="16">
        <v>2</v>
      </c>
      <c r="U55" s="16">
        <v>1</v>
      </c>
      <c r="V55" s="16">
        <v>2</v>
      </c>
      <c r="W55" s="16">
        <v>0</v>
      </c>
      <c r="X55" s="16">
        <v>0</v>
      </c>
      <c r="Y55" s="16">
        <v>1</v>
      </c>
      <c r="Z55" s="16">
        <v>0</v>
      </c>
      <c r="AA55" s="16">
        <v>1</v>
      </c>
      <c r="AB55" s="5" t="s">
        <v>39</v>
      </c>
      <c r="AC55" s="22" t="s">
        <v>41</v>
      </c>
      <c r="AD55" s="28">
        <v>2</v>
      </c>
      <c r="AE55" s="28">
        <v>2</v>
      </c>
      <c r="AF55" s="10"/>
      <c r="AG55" s="10"/>
    </row>
    <row r="56" spans="1:33" ht="47.25">
      <c r="A56" s="15">
        <v>4</v>
      </c>
      <c r="B56" s="15">
        <v>0</v>
      </c>
      <c r="C56" s="15">
        <v>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2</v>
      </c>
      <c r="S56" s="15">
        <v>2</v>
      </c>
      <c r="T56" s="15">
        <v>3</v>
      </c>
      <c r="U56" s="15">
        <v>1</v>
      </c>
      <c r="V56" s="15">
        <v>1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4" t="s">
        <v>55</v>
      </c>
      <c r="AC56" s="20" t="s">
        <v>26</v>
      </c>
      <c r="AD56" s="25">
        <f>AD57+AD79</f>
        <v>962.84</v>
      </c>
      <c r="AE56" s="25">
        <f>AE57+AE79</f>
        <v>873.2950000000001</v>
      </c>
      <c r="AF56" s="33">
        <v>91</v>
      </c>
      <c r="AG56" s="10"/>
    </row>
    <row r="57" spans="1:33" ht="31.5">
      <c r="A57" s="15">
        <v>4</v>
      </c>
      <c r="B57" s="15">
        <v>0</v>
      </c>
      <c r="C57" s="15">
        <v>2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2</v>
      </c>
      <c r="S57" s="15">
        <v>2</v>
      </c>
      <c r="T57" s="15">
        <v>3</v>
      </c>
      <c r="U57" s="15">
        <v>1</v>
      </c>
      <c r="V57" s="15">
        <v>1</v>
      </c>
      <c r="W57" s="15">
        <v>1</v>
      </c>
      <c r="X57" s="15">
        <v>0</v>
      </c>
      <c r="Y57" s="15">
        <v>0</v>
      </c>
      <c r="Z57" s="15">
        <v>0</v>
      </c>
      <c r="AA57" s="15">
        <v>0</v>
      </c>
      <c r="AB57" s="4" t="s">
        <v>28</v>
      </c>
      <c r="AC57" s="20" t="s">
        <v>16</v>
      </c>
      <c r="AD57" s="25">
        <f>AD59+AD61+AD63+AD67+AD69+AD73</f>
        <v>947.84</v>
      </c>
      <c r="AE57" s="25">
        <f>AE59+AE61+AE63+AE67+AE69+AE73</f>
        <v>858.2950000000001</v>
      </c>
      <c r="AF57" s="33">
        <v>91</v>
      </c>
      <c r="AG57" s="10"/>
    </row>
    <row r="58" spans="1:33" ht="31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>
        <v>2</v>
      </c>
      <c r="S58" s="16">
        <v>2</v>
      </c>
      <c r="T58" s="16">
        <v>3</v>
      </c>
      <c r="U58" s="16">
        <v>1</v>
      </c>
      <c r="V58" s="16">
        <v>1</v>
      </c>
      <c r="W58" s="16">
        <v>1</v>
      </c>
      <c r="X58" s="16">
        <v>0</v>
      </c>
      <c r="Y58" s="16">
        <v>0</v>
      </c>
      <c r="Z58" s="16">
        <v>0</v>
      </c>
      <c r="AA58" s="16">
        <v>1</v>
      </c>
      <c r="AB58" s="5" t="s">
        <v>69</v>
      </c>
      <c r="AC58" s="20" t="s">
        <v>19</v>
      </c>
      <c r="AD58" s="28">
        <v>70</v>
      </c>
      <c r="AE58" s="28">
        <v>70</v>
      </c>
      <c r="AF58" s="10"/>
      <c r="AG58" s="10"/>
    </row>
    <row r="59" spans="1:33" ht="21" customHeight="1">
      <c r="A59" s="16">
        <v>4</v>
      </c>
      <c r="B59" s="16">
        <v>0</v>
      </c>
      <c r="C59" s="16">
        <v>2</v>
      </c>
      <c r="D59" s="16">
        <v>0</v>
      </c>
      <c r="E59" s="16">
        <v>5</v>
      </c>
      <c r="F59" s="16">
        <v>0</v>
      </c>
      <c r="G59" s="16">
        <v>3</v>
      </c>
      <c r="H59" s="16">
        <v>2</v>
      </c>
      <c r="I59" s="16">
        <v>2</v>
      </c>
      <c r="J59" s="16">
        <v>3</v>
      </c>
      <c r="K59" s="16">
        <v>0</v>
      </c>
      <c r="L59" s="16">
        <v>1</v>
      </c>
      <c r="M59" s="16">
        <v>4</v>
      </c>
      <c r="N59" s="16">
        <v>0</v>
      </c>
      <c r="O59" s="16">
        <v>0</v>
      </c>
      <c r="P59" s="16">
        <v>1</v>
      </c>
      <c r="Q59" s="16" t="s">
        <v>44</v>
      </c>
      <c r="R59" s="16">
        <v>2</v>
      </c>
      <c r="S59" s="16">
        <v>2</v>
      </c>
      <c r="T59" s="16">
        <v>3</v>
      </c>
      <c r="U59" s="16">
        <v>1</v>
      </c>
      <c r="V59" s="16">
        <v>1</v>
      </c>
      <c r="W59" s="16">
        <v>0</v>
      </c>
      <c r="X59" s="16">
        <v>0</v>
      </c>
      <c r="Y59" s="16">
        <v>1</v>
      </c>
      <c r="Z59" s="16">
        <v>0</v>
      </c>
      <c r="AA59" s="16">
        <v>0</v>
      </c>
      <c r="AB59" s="5" t="s">
        <v>29</v>
      </c>
      <c r="AC59" s="22" t="s">
        <v>16</v>
      </c>
      <c r="AD59" s="28">
        <v>287.4</v>
      </c>
      <c r="AE59" s="28">
        <v>261.27</v>
      </c>
      <c r="AF59" s="34">
        <v>91</v>
      </c>
      <c r="AG59" s="10"/>
    </row>
    <row r="60" spans="1:33" ht="21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v>2</v>
      </c>
      <c r="S60" s="16">
        <v>2</v>
      </c>
      <c r="T60" s="16">
        <v>3</v>
      </c>
      <c r="U60" s="16">
        <v>1</v>
      </c>
      <c r="V60" s="16">
        <v>1</v>
      </c>
      <c r="W60" s="16">
        <v>0</v>
      </c>
      <c r="X60" s="16">
        <v>0</v>
      </c>
      <c r="Y60" s="16">
        <v>1</v>
      </c>
      <c r="Z60" s="16">
        <v>0</v>
      </c>
      <c r="AA60" s="16">
        <v>1</v>
      </c>
      <c r="AB60" s="5" t="s">
        <v>40</v>
      </c>
      <c r="AC60" s="22" t="s">
        <v>19</v>
      </c>
      <c r="AD60" s="28"/>
      <c r="AE60" s="28"/>
      <c r="AF60" s="10"/>
      <c r="AG60" s="10"/>
    </row>
    <row r="61" spans="1:33" ht="31.5">
      <c r="A61" s="16">
        <v>4</v>
      </c>
      <c r="B61" s="16">
        <v>0</v>
      </c>
      <c r="C61" s="16">
        <v>2</v>
      </c>
      <c r="D61" s="16">
        <v>0</v>
      </c>
      <c r="E61" s="16">
        <v>5</v>
      </c>
      <c r="F61" s="16">
        <v>0</v>
      </c>
      <c r="G61" s="16">
        <v>3</v>
      </c>
      <c r="H61" s="16">
        <v>2</v>
      </c>
      <c r="I61" s="16">
        <v>2</v>
      </c>
      <c r="J61" s="16">
        <v>3</v>
      </c>
      <c r="K61" s="16">
        <v>0</v>
      </c>
      <c r="L61" s="16">
        <v>1</v>
      </c>
      <c r="M61" s="16">
        <v>4</v>
      </c>
      <c r="N61" s="16">
        <v>0</v>
      </c>
      <c r="O61" s="16">
        <v>0</v>
      </c>
      <c r="P61" s="16">
        <v>2</v>
      </c>
      <c r="Q61" s="16" t="s">
        <v>44</v>
      </c>
      <c r="R61" s="16">
        <v>2</v>
      </c>
      <c r="S61" s="16">
        <v>2</v>
      </c>
      <c r="T61" s="16">
        <v>3</v>
      </c>
      <c r="U61" s="16">
        <v>1</v>
      </c>
      <c r="V61" s="16">
        <v>1</v>
      </c>
      <c r="W61" s="16">
        <v>0</v>
      </c>
      <c r="X61" s="16">
        <v>0</v>
      </c>
      <c r="Y61" s="16">
        <v>2</v>
      </c>
      <c r="Z61" s="16">
        <v>0</v>
      </c>
      <c r="AA61" s="16">
        <v>0</v>
      </c>
      <c r="AB61" s="5" t="s">
        <v>95</v>
      </c>
      <c r="AC61" s="22" t="s">
        <v>16</v>
      </c>
      <c r="AD61" s="28">
        <v>172.89</v>
      </c>
      <c r="AE61" s="28">
        <v>172.89</v>
      </c>
      <c r="AF61" s="34">
        <v>100</v>
      </c>
      <c r="AG61" s="10"/>
    </row>
    <row r="62" spans="1:33" ht="31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2</v>
      </c>
      <c r="S62" s="16">
        <v>2</v>
      </c>
      <c r="T62" s="16">
        <v>3</v>
      </c>
      <c r="U62" s="16">
        <v>1</v>
      </c>
      <c r="V62" s="16">
        <v>1</v>
      </c>
      <c r="W62" s="16">
        <v>0</v>
      </c>
      <c r="X62" s="16">
        <v>0</v>
      </c>
      <c r="Y62" s="16">
        <v>2</v>
      </c>
      <c r="Z62" s="16">
        <v>0</v>
      </c>
      <c r="AA62" s="16">
        <v>1</v>
      </c>
      <c r="AB62" s="5" t="s">
        <v>54</v>
      </c>
      <c r="AC62" s="22" t="s">
        <v>41</v>
      </c>
      <c r="AD62" s="28">
        <v>2</v>
      </c>
      <c r="AE62" s="28">
        <v>2</v>
      </c>
      <c r="AF62" s="10"/>
      <c r="AG62" s="10"/>
    </row>
    <row r="63" spans="1:33" ht="31.5">
      <c r="A63" s="16">
        <v>4</v>
      </c>
      <c r="B63" s="16">
        <v>0</v>
      </c>
      <c r="C63" s="16">
        <v>2</v>
      </c>
      <c r="D63" s="16">
        <v>0</v>
      </c>
      <c r="E63" s="16">
        <v>5</v>
      </c>
      <c r="F63" s="16">
        <v>0</v>
      </c>
      <c r="G63" s="16">
        <v>3</v>
      </c>
      <c r="H63" s="16">
        <v>2</v>
      </c>
      <c r="I63" s="16">
        <v>2</v>
      </c>
      <c r="J63" s="16">
        <v>3</v>
      </c>
      <c r="K63" s="16">
        <v>0</v>
      </c>
      <c r="L63" s="16">
        <v>1</v>
      </c>
      <c r="M63" s="16">
        <v>4</v>
      </c>
      <c r="N63" s="16">
        <v>0</v>
      </c>
      <c r="O63" s="16">
        <v>0</v>
      </c>
      <c r="P63" s="16">
        <v>3</v>
      </c>
      <c r="Q63" s="16" t="s">
        <v>44</v>
      </c>
      <c r="R63" s="16">
        <v>2</v>
      </c>
      <c r="S63" s="16">
        <v>2</v>
      </c>
      <c r="T63" s="16">
        <v>3</v>
      </c>
      <c r="U63" s="16">
        <v>1</v>
      </c>
      <c r="V63" s="16">
        <v>1</v>
      </c>
      <c r="W63" s="16">
        <v>0</v>
      </c>
      <c r="X63" s="16">
        <v>0</v>
      </c>
      <c r="Y63" s="16">
        <v>3</v>
      </c>
      <c r="Z63" s="16">
        <v>0</v>
      </c>
      <c r="AA63" s="16">
        <v>0</v>
      </c>
      <c r="AB63" s="5" t="s">
        <v>96</v>
      </c>
      <c r="AC63" s="22" t="s">
        <v>16</v>
      </c>
      <c r="AD63" s="28">
        <v>325.46</v>
      </c>
      <c r="AE63" s="28">
        <v>314.8</v>
      </c>
      <c r="AF63" s="34">
        <v>97</v>
      </c>
      <c r="AG63" s="10"/>
    </row>
    <row r="64" spans="1:33" ht="31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>
        <v>2</v>
      </c>
      <c r="S64" s="16">
        <v>2</v>
      </c>
      <c r="T64" s="16">
        <v>3</v>
      </c>
      <c r="U64" s="16">
        <v>1</v>
      </c>
      <c r="V64" s="16">
        <v>1</v>
      </c>
      <c r="W64" s="16">
        <v>0</v>
      </c>
      <c r="X64" s="16">
        <v>0</v>
      </c>
      <c r="Y64" s="16">
        <v>3</v>
      </c>
      <c r="Z64" s="16">
        <v>0</v>
      </c>
      <c r="AA64" s="16">
        <v>1</v>
      </c>
      <c r="AB64" s="7" t="s">
        <v>36</v>
      </c>
      <c r="AC64" s="22" t="s">
        <v>42</v>
      </c>
      <c r="AD64" s="28"/>
      <c r="AE64" s="28"/>
      <c r="AF64" s="10"/>
      <c r="AG64" s="10"/>
    </row>
    <row r="65" spans="1:33" ht="31.5">
      <c r="A65" s="16">
        <v>4</v>
      </c>
      <c r="B65" s="16">
        <v>0</v>
      </c>
      <c r="C65" s="16">
        <v>2</v>
      </c>
      <c r="D65" s="16">
        <v>0</v>
      </c>
      <c r="E65" s="16">
        <v>5</v>
      </c>
      <c r="F65" s="16">
        <v>0</v>
      </c>
      <c r="G65" s="16">
        <v>3</v>
      </c>
      <c r="H65" s="16">
        <v>2</v>
      </c>
      <c r="I65" s="16">
        <v>2</v>
      </c>
      <c r="J65" s="16">
        <v>3</v>
      </c>
      <c r="K65" s="16">
        <v>0</v>
      </c>
      <c r="L65" s="16">
        <v>1</v>
      </c>
      <c r="M65" s="16">
        <v>4</v>
      </c>
      <c r="N65" s="16">
        <v>0</v>
      </c>
      <c r="O65" s="16">
        <v>0</v>
      </c>
      <c r="P65" s="16">
        <v>4</v>
      </c>
      <c r="Q65" s="16" t="s">
        <v>44</v>
      </c>
      <c r="R65" s="16">
        <v>2</v>
      </c>
      <c r="S65" s="16">
        <v>2</v>
      </c>
      <c r="T65" s="16">
        <v>3</v>
      </c>
      <c r="U65" s="16">
        <v>1</v>
      </c>
      <c r="V65" s="16">
        <v>1</v>
      </c>
      <c r="W65" s="16">
        <v>0</v>
      </c>
      <c r="X65" s="16">
        <v>0</v>
      </c>
      <c r="Y65" s="16">
        <v>4</v>
      </c>
      <c r="Z65" s="16">
        <v>0</v>
      </c>
      <c r="AA65" s="16">
        <v>0</v>
      </c>
      <c r="AB65" s="5" t="s">
        <v>31</v>
      </c>
      <c r="AC65" s="22" t="s">
        <v>16</v>
      </c>
      <c r="AD65" s="28">
        <v>0</v>
      </c>
      <c r="AE65" s="28">
        <v>0</v>
      </c>
      <c r="AF65" s="10"/>
      <c r="AG65" s="10"/>
    </row>
    <row r="66" spans="1:33" ht="31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2</v>
      </c>
      <c r="S66" s="16">
        <v>2</v>
      </c>
      <c r="T66" s="16">
        <v>3</v>
      </c>
      <c r="U66" s="16">
        <v>1</v>
      </c>
      <c r="V66" s="16">
        <v>1</v>
      </c>
      <c r="W66" s="16">
        <v>0</v>
      </c>
      <c r="X66" s="16">
        <v>0</v>
      </c>
      <c r="Y66" s="16">
        <v>4</v>
      </c>
      <c r="Z66" s="16">
        <v>0</v>
      </c>
      <c r="AA66" s="16">
        <v>1</v>
      </c>
      <c r="AB66" s="8" t="s">
        <v>37</v>
      </c>
      <c r="AC66" s="22" t="s">
        <v>19</v>
      </c>
      <c r="AD66" s="28"/>
      <c r="AE66" s="28"/>
      <c r="AF66" s="10"/>
      <c r="AG66" s="10"/>
    </row>
    <row r="67" spans="1:33" ht="31.5">
      <c r="A67" s="16">
        <v>4</v>
      </c>
      <c r="B67" s="16">
        <v>0</v>
      </c>
      <c r="C67" s="16">
        <v>2</v>
      </c>
      <c r="D67" s="16">
        <v>0</v>
      </c>
      <c r="E67" s="16">
        <v>5</v>
      </c>
      <c r="F67" s="16">
        <v>0</v>
      </c>
      <c r="G67" s="16">
        <v>3</v>
      </c>
      <c r="H67" s="16">
        <v>2</v>
      </c>
      <c r="I67" s="16">
        <v>2</v>
      </c>
      <c r="J67" s="16">
        <v>3</v>
      </c>
      <c r="K67" s="16">
        <v>0</v>
      </c>
      <c r="L67" s="16">
        <v>1</v>
      </c>
      <c r="M67" s="16">
        <v>4</v>
      </c>
      <c r="N67" s="16">
        <v>0</v>
      </c>
      <c r="O67" s="16">
        <v>0</v>
      </c>
      <c r="P67" s="16">
        <v>5</v>
      </c>
      <c r="Q67" s="16" t="s">
        <v>44</v>
      </c>
      <c r="R67" s="16">
        <v>2</v>
      </c>
      <c r="S67" s="16">
        <v>2</v>
      </c>
      <c r="T67" s="16">
        <v>3</v>
      </c>
      <c r="U67" s="16">
        <v>1</v>
      </c>
      <c r="V67" s="16">
        <v>1</v>
      </c>
      <c r="W67" s="16">
        <v>0</v>
      </c>
      <c r="X67" s="16">
        <v>0</v>
      </c>
      <c r="Y67" s="16">
        <v>5</v>
      </c>
      <c r="Z67" s="16">
        <v>0</v>
      </c>
      <c r="AA67" s="16">
        <v>0</v>
      </c>
      <c r="AB67" s="5" t="s">
        <v>32</v>
      </c>
      <c r="AC67" s="22" t="s">
        <v>16</v>
      </c>
      <c r="AD67" s="28">
        <v>122.09</v>
      </c>
      <c r="AE67" s="28">
        <v>109.335</v>
      </c>
      <c r="AF67" s="34">
        <v>90</v>
      </c>
      <c r="AG67" s="10"/>
    </row>
    <row r="68" spans="1:33" ht="31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v>2</v>
      </c>
      <c r="S68" s="16">
        <v>2</v>
      </c>
      <c r="T68" s="16">
        <v>3</v>
      </c>
      <c r="U68" s="16">
        <v>1</v>
      </c>
      <c r="V68" s="16">
        <v>1</v>
      </c>
      <c r="W68" s="16">
        <v>0</v>
      </c>
      <c r="X68" s="16">
        <v>0</v>
      </c>
      <c r="Y68" s="16">
        <v>5</v>
      </c>
      <c r="Z68" s="16">
        <v>0</v>
      </c>
      <c r="AA68" s="16">
        <v>1</v>
      </c>
      <c r="AB68" s="7" t="s">
        <v>38</v>
      </c>
      <c r="AC68" s="22" t="s">
        <v>42</v>
      </c>
      <c r="AD68" s="28"/>
      <c r="AE68" s="28"/>
      <c r="AF68" s="10"/>
      <c r="AG68" s="10"/>
    </row>
    <row r="69" spans="1:33" ht="31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2</v>
      </c>
      <c r="S69" s="16">
        <v>2</v>
      </c>
      <c r="T69" s="16">
        <v>3</v>
      </c>
      <c r="U69" s="16">
        <v>1</v>
      </c>
      <c r="V69" s="16">
        <v>1</v>
      </c>
      <c r="W69" s="16">
        <v>0</v>
      </c>
      <c r="X69" s="16">
        <v>0</v>
      </c>
      <c r="Y69" s="16">
        <v>6</v>
      </c>
      <c r="Z69" s="16">
        <v>0</v>
      </c>
      <c r="AA69" s="16">
        <v>0</v>
      </c>
      <c r="AB69" s="7" t="s">
        <v>97</v>
      </c>
      <c r="AC69" s="22" t="s">
        <v>16</v>
      </c>
      <c r="AD69" s="28">
        <v>0</v>
      </c>
      <c r="AE69" s="28">
        <v>0</v>
      </c>
      <c r="AF69" s="10"/>
      <c r="AG69" s="10"/>
    </row>
    <row r="70" spans="1:33" ht="31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2</v>
      </c>
      <c r="S70" s="16">
        <v>2</v>
      </c>
      <c r="T70" s="16">
        <v>3</v>
      </c>
      <c r="U70" s="16">
        <v>1</v>
      </c>
      <c r="V70" s="16">
        <v>1</v>
      </c>
      <c r="W70" s="16">
        <v>0</v>
      </c>
      <c r="X70" s="16">
        <v>0</v>
      </c>
      <c r="Y70" s="16">
        <v>6</v>
      </c>
      <c r="Z70" s="16">
        <v>0</v>
      </c>
      <c r="AA70" s="16">
        <v>1</v>
      </c>
      <c r="AB70" s="7" t="s">
        <v>92</v>
      </c>
      <c r="AC70" s="22" t="s">
        <v>93</v>
      </c>
      <c r="AD70" s="28"/>
      <c r="AE70" s="28"/>
      <c r="AF70" s="10"/>
      <c r="AG70" s="10"/>
    </row>
    <row r="71" spans="1:33" ht="47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2</v>
      </c>
      <c r="S71" s="16">
        <v>2</v>
      </c>
      <c r="T71" s="16">
        <v>3</v>
      </c>
      <c r="U71" s="16">
        <v>1</v>
      </c>
      <c r="V71" s="16">
        <v>1</v>
      </c>
      <c r="W71" s="16">
        <v>0</v>
      </c>
      <c r="X71" s="16">
        <v>0</v>
      </c>
      <c r="Y71" s="16">
        <v>7</v>
      </c>
      <c r="Z71" s="16">
        <v>0</v>
      </c>
      <c r="AA71" s="16">
        <v>0</v>
      </c>
      <c r="AB71" s="7" t="s">
        <v>98</v>
      </c>
      <c r="AC71" s="22" t="s">
        <v>16</v>
      </c>
      <c r="AD71" s="29">
        <v>0</v>
      </c>
      <c r="AE71" s="29">
        <v>0</v>
      </c>
      <c r="AF71" s="10"/>
      <c r="AG71" s="10"/>
    </row>
    <row r="72" spans="1:33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2</v>
      </c>
      <c r="S72" s="16">
        <v>2</v>
      </c>
      <c r="T72" s="16">
        <v>3</v>
      </c>
      <c r="U72" s="16">
        <v>1</v>
      </c>
      <c r="V72" s="16">
        <v>1</v>
      </c>
      <c r="W72" s="16">
        <v>0</v>
      </c>
      <c r="X72" s="16">
        <v>0</v>
      </c>
      <c r="Y72" s="16">
        <v>7</v>
      </c>
      <c r="Z72" s="16">
        <v>0</v>
      </c>
      <c r="AA72" s="16">
        <v>1</v>
      </c>
      <c r="AB72" s="7" t="s">
        <v>99</v>
      </c>
      <c r="AC72" s="22"/>
      <c r="AD72" s="28"/>
      <c r="AE72" s="28"/>
      <c r="AF72" s="10"/>
      <c r="AG72" s="10"/>
    </row>
    <row r="73" spans="1:33" ht="47.25">
      <c r="A73" s="16">
        <v>4</v>
      </c>
      <c r="B73" s="16">
        <v>0</v>
      </c>
      <c r="C73" s="16">
        <v>2</v>
      </c>
      <c r="D73" s="16">
        <v>0</v>
      </c>
      <c r="E73" s="16">
        <v>5</v>
      </c>
      <c r="F73" s="16">
        <v>0</v>
      </c>
      <c r="G73" s="16">
        <v>3</v>
      </c>
      <c r="H73" s="16">
        <v>2</v>
      </c>
      <c r="I73" s="16">
        <v>2</v>
      </c>
      <c r="J73" s="16">
        <v>3</v>
      </c>
      <c r="K73" s="16">
        <v>0</v>
      </c>
      <c r="L73" s="16">
        <v>1</v>
      </c>
      <c r="M73" s="16" t="s">
        <v>45</v>
      </c>
      <c r="N73" s="16">
        <v>0</v>
      </c>
      <c r="O73" s="16">
        <v>3</v>
      </c>
      <c r="P73" s="16">
        <v>3</v>
      </c>
      <c r="Q73" s="16" t="s">
        <v>46</v>
      </c>
      <c r="R73" s="16">
        <v>2</v>
      </c>
      <c r="S73" s="16">
        <v>2</v>
      </c>
      <c r="T73" s="16">
        <v>3</v>
      </c>
      <c r="U73" s="16">
        <v>1</v>
      </c>
      <c r="V73" s="16">
        <v>1</v>
      </c>
      <c r="W73" s="16">
        <v>0</v>
      </c>
      <c r="X73" s="16">
        <v>0</v>
      </c>
      <c r="Y73" s="16">
        <v>8</v>
      </c>
      <c r="Z73" s="16">
        <v>0</v>
      </c>
      <c r="AA73" s="16">
        <v>0</v>
      </c>
      <c r="AB73" s="7" t="s">
        <v>100</v>
      </c>
      <c r="AC73" s="22" t="s">
        <v>16</v>
      </c>
      <c r="AD73" s="29">
        <v>40</v>
      </c>
      <c r="AE73" s="29">
        <v>0</v>
      </c>
      <c r="AF73" s="10"/>
      <c r="AG73" s="10"/>
    </row>
    <row r="74" spans="1:33" ht="31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>
        <v>2</v>
      </c>
      <c r="S74" s="16">
        <v>2</v>
      </c>
      <c r="T74" s="16">
        <v>3</v>
      </c>
      <c r="U74" s="16">
        <v>1</v>
      </c>
      <c r="V74" s="16">
        <v>1</v>
      </c>
      <c r="W74" s="16">
        <v>0</v>
      </c>
      <c r="X74" s="16">
        <v>0</v>
      </c>
      <c r="Y74" s="16">
        <v>8</v>
      </c>
      <c r="Z74" s="16">
        <v>0</v>
      </c>
      <c r="AA74" s="16">
        <v>1</v>
      </c>
      <c r="AB74" s="7" t="s">
        <v>101</v>
      </c>
      <c r="AC74" s="22" t="s">
        <v>19</v>
      </c>
      <c r="AD74" s="28"/>
      <c r="AE74" s="28"/>
      <c r="AF74" s="10"/>
      <c r="AG74" s="10"/>
    </row>
    <row r="75" spans="1:33" ht="47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>
        <v>2</v>
      </c>
      <c r="S75" s="16">
        <v>2</v>
      </c>
      <c r="T75" s="16">
        <v>3</v>
      </c>
      <c r="U75" s="16">
        <v>1</v>
      </c>
      <c r="V75" s="16">
        <v>1</v>
      </c>
      <c r="W75" s="16">
        <v>0</v>
      </c>
      <c r="X75" s="16">
        <v>0</v>
      </c>
      <c r="Y75" s="16">
        <v>9</v>
      </c>
      <c r="Z75" s="16">
        <v>0</v>
      </c>
      <c r="AA75" s="16">
        <v>0</v>
      </c>
      <c r="AB75" s="7" t="s">
        <v>102</v>
      </c>
      <c r="AC75" s="22" t="s">
        <v>16</v>
      </c>
      <c r="AD75" s="29">
        <v>0</v>
      </c>
      <c r="AE75" s="29">
        <v>0</v>
      </c>
      <c r="AF75" s="10"/>
      <c r="AG75" s="10"/>
    </row>
    <row r="76" spans="1:33" ht="31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>
        <v>2</v>
      </c>
      <c r="S76" s="16">
        <v>2</v>
      </c>
      <c r="T76" s="16">
        <v>3</v>
      </c>
      <c r="U76" s="16">
        <v>1</v>
      </c>
      <c r="V76" s="16">
        <v>1</v>
      </c>
      <c r="W76" s="16">
        <v>0</v>
      </c>
      <c r="X76" s="16">
        <v>0</v>
      </c>
      <c r="Y76" s="16">
        <v>9</v>
      </c>
      <c r="Z76" s="16">
        <v>0</v>
      </c>
      <c r="AA76" s="16">
        <v>1</v>
      </c>
      <c r="AB76" s="7" t="s">
        <v>103</v>
      </c>
      <c r="AC76" s="22" t="s">
        <v>19</v>
      </c>
      <c r="AD76" s="28"/>
      <c r="AE76" s="28"/>
      <c r="AF76" s="10"/>
      <c r="AG76" s="10"/>
    </row>
    <row r="77" spans="1:33" ht="47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>
        <v>2</v>
      </c>
      <c r="S77" s="16">
        <v>2</v>
      </c>
      <c r="T77" s="16">
        <v>3</v>
      </c>
      <c r="U77" s="16">
        <v>1</v>
      </c>
      <c r="V77" s="16">
        <v>1</v>
      </c>
      <c r="W77" s="16">
        <v>0</v>
      </c>
      <c r="X77" s="16">
        <v>1</v>
      </c>
      <c r="Y77" s="16">
        <v>0</v>
      </c>
      <c r="Z77" s="16">
        <v>0</v>
      </c>
      <c r="AA77" s="16">
        <v>0</v>
      </c>
      <c r="AB77" s="7" t="s">
        <v>104</v>
      </c>
      <c r="AC77" s="22" t="s">
        <v>16</v>
      </c>
      <c r="AD77" s="29">
        <v>0</v>
      </c>
      <c r="AE77" s="29">
        <v>0</v>
      </c>
      <c r="AF77" s="10"/>
      <c r="AG77" s="10"/>
    </row>
    <row r="78" spans="1:33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>
        <v>2</v>
      </c>
      <c r="S78" s="16">
        <v>2</v>
      </c>
      <c r="T78" s="16">
        <v>3</v>
      </c>
      <c r="U78" s="16">
        <v>1</v>
      </c>
      <c r="V78" s="16">
        <v>1</v>
      </c>
      <c r="W78" s="16">
        <v>0</v>
      </c>
      <c r="X78" s="16">
        <v>1</v>
      </c>
      <c r="Y78" s="16">
        <v>0</v>
      </c>
      <c r="Z78" s="16">
        <v>0</v>
      </c>
      <c r="AA78" s="16">
        <v>1</v>
      </c>
      <c r="AB78" s="7" t="s">
        <v>99</v>
      </c>
      <c r="AC78" s="22"/>
      <c r="AD78" s="30"/>
      <c r="AE78" s="30"/>
      <c r="AF78" s="10"/>
      <c r="AG78" s="10"/>
    </row>
    <row r="79" spans="1:33" ht="40.5" customHeight="1">
      <c r="A79" s="15">
        <v>4</v>
      </c>
      <c r="B79" s="15">
        <v>0</v>
      </c>
      <c r="C79" s="15">
        <v>2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2</v>
      </c>
      <c r="S79" s="15">
        <v>2</v>
      </c>
      <c r="T79" s="15">
        <v>3</v>
      </c>
      <c r="U79" s="15">
        <v>1</v>
      </c>
      <c r="V79" s="15">
        <v>2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4" t="s">
        <v>30</v>
      </c>
      <c r="AC79" s="26" t="s">
        <v>16</v>
      </c>
      <c r="AD79" s="25">
        <f>AD83+AD85</f>
        <v>15</v>
      </c>
      <c r="AE79" s="25">
        <f>AE83+AE85</f>
        <v>15</v>
      </c>
      <c r="AF79" s="33">
        <v>100</v>
      </c>
      <c r="AG79" s="10"/>
    </row>
    <row r="80" spans="1:33" ht="47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>
        <v>2</v>
      </c>
      <c r="S80" s="16">
        <v>2</v>
      </c>
      <c r="T80" s="16">
        <v>3</v>
      </c>
      <c r="U80" s="16">
        <v>1</v>
      </c>
      <c r="V80" s="16">
        <v>2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5" t="s">
        <v>105</v>
      </c>
      <c r="AC80" s="26" t="s">
        <v>19</v>
      </c>
      <c r="AD80" s="25"/>
      <c r="AE80" s="25"/>
      <c r="AF80" s="10"/>
      <c r="AG80" s="10"/>
    </row>
    <row r="81" spans="1:33" ht="31.5">
      <c r="A81" s="16">
        <v>4</v>
      </c>
      <c r="B81" s="16">
        <v>0</v>
      </c>
      <c r="C81" s="16">
        <v>2</v>
      </c>
      <c r="D81" s="16">
        <v>0</v>
      </c>
      <c r="E81" s="16">
        <v>5</v>
      </c>
      <c r="F81" s="16">
        <v>0</v>
      </c>
      <c r="G81" s="16">
        <v>3</v>
      </c>
      <c r="H81" s="16">
        <v>2</v>
      </c>
      <c r="I81" s="16">
        <v>2</v>
      </c>
      <c r="J81" s="16">
        <v>3</v>
      </c>
      <c r="K81" s="16">
        <v>0</v>
      </c>
      <c r="L81" s="16">
        <v>2</v>
      </c>
      <c r="M81" s="16">
        <v>4</v>
      </c>
      <c r="N81" s="16">
        <v>0</v>
      </c>
      <c r="O81" s="16">
        <v>0</v>
      </c>
      <c r="P81" s="16">
        <v>1</v>
      </c>
      <c r="Q81" s="16" t="s">
        <v>44</v>
      </c>
      <c r="R81" s="16">
        <v>2</v>
      </c>
      <c r="S81" s="16">
        <v>2</v>
      </c>
      <c r="T81" s="16">
        <v>3</v>
      </c>
      <c r="U81" s="16">
        <v>1</v>
      </c>
      <c r="V81" s="16">
        <v>2</v>
      </c>
      <c r="W81" s="16">
        <v>0</v>
      </c>
      <c r="X81" s="16">
        <v>0</v>
      </c>
      <c r="Y81" s="16">
        <v>1</v>
      </c>
      <c r="Z81" s="16">
        <v>0</v>
      </c>
      <c r="AA81" s="16">
        <v>1</v>
      </c>
      <c r="AB81" s="9" t="s">
        <v>106</v>
      </c>
      <c r="AC81" s="27" t="s">
        <v>26</v>
      </c>
      <c r="AD81" s="28">
        <v>0</v>
      </c>
      <c r="AE81" s="28">
        <v>0</v>
      </c>
      <c r="AF81" s="10"/>
      <c r="AG81" s="10"/>
    </row>
    <row r="82" spans="1:33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2</v>
      </c>
      <c r="S82" s="16">
        <v>2</v>
      </c>
      <c r="T82" s="16">
        <v>3</v>
      </c>
      <c r="U82" s="16">
        <v>1</v>
      </c>
      <c r="V82" s="16">
        <v>2</v>
      </c>
      <c r="W82" s="16">
        <v>0</v>
      </c>
      <c r="X82" s="16">
        <v>0</v>
      </c>
      <c r="Y82" s="16">
        <v>1</v>
      </c>
      <c r="Z82" s="16">
        <v>0</v>
      </c>
      <c r="AA82" s="16">
        <v>1</v>
      </c>
      <c r="AB82" s="8" t="s">
        <v>107</v>
      </c>
      <c r="AC82" s="27" t="s">
        <v>43</v>
      </c>
      <c r="AD82" s="28">
        <v>0</v>
      </c>
      <c r="AE82" s="28">
        <v>0</v>
      </c>
      <c r="AF82" s="10"/>
      <c r="AG82" s="10"/>
    </row>
    <row r="83" spans="1:33" ht="47.25">
      <c r="A83" s="16">
        <v>4</v>
      </c>
      <c r="B83" s="16">
        <v>0</v>
      </c>
      <c r="C83" s="16">
        <v>2</v>
      </c>
      <c r="D83" s="16">
        <v>0</v>
      </c>
      <c r="E83" s="16">
        <v>4</v>
      </c>
      <c r="F83" s="16">
        <v>1</v>
      </c>
      <c r="G83" s="16">
        <v>2</v>
      </c>
      <c r="H83" s="16">
        <v>2</v>
      </c>
      <c r="I83" s="16">
        <v>2</v>
      </c>
      <c r="J83" s="16">
        <v>3</v>
      </c>
      <c r="K83" s="16">
        <v>0</v>
      </c>
      <c r="L83" s="16">
        <v>2</v>
      </c>
      <c r="M83" s="16">
        <v>4</v>
      </c>
      <c r="N83" s="16">
        <v>0</v>
      </c>
      <c r="O83" s="16">
        <v>0</v>
      </c>
      <c r="P83" s="16">
        <v>3</v>
      </c>
      <c r="Q83" s="16" t="s">
        <v>44</v>
      </c>
      <c r="R83" s="16">
        <v>2</v>
      </c>
      <c r="S83" s="16">
        <v>2</v>
      </c>
      <c r="T83" s="16">
        <v>3</v>
      </c>
      <c r="U83" s="16">
        <v>1</v>
      </c>
      <c r="V83" s="16">
        <v>2</v>
      </c>
      <c r="W83" s="16">
        <v>0</v>
      </c>
      <c r="X83" s="16">
        <v>0</v>
      </c>
      <c r="Y83" s="16">
        <v>3</v>
      </c>
      <c r="Z83" s="16">
        <v>0</v>
      </c>
      <c r="AA83" s="16">
        <v>0</v>
      </c>
      <c r="AB83" s="5" t="s">
        <v>112</v>
      </c>
      <c r="AC83" s="22" t="s">
        <v>26</v>
      </c>
      <c r="AD83" s="28">
        <v>15</v>
      </c>
      <c r="AE83" s="28">
        <v>15</v>
      </c>
      <c r="AF83" s="34">
        <v>100</v>
      </c>
      <c r="AG83" s="10"/>
    </row>
    <row r="84" spans="1:33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6">
        <v>2</v>
      </c>
      <c r="S84" s="16">
        <v>2</v>
      </c>
      <c r="T84" s="16">
        <v>3</v>
      </c>
      <c r="U84" s="16">
        <v>1</v>
      </c>
      <c r="V84" s="16">
        <v>2</v>
      </c>
      <c r="W84" s="16">
        <v>0</v>
      </c>
      <c r="X84" s="16">
        <v>0</v>
      </c>
      <c r="Y84" s="16">
        <v>3</v>
      </c>
      <c r="Z84" s="16">
        <v>0</v>
      </c>
      <c r="AA84" s="16">
        <v>1</v>
      </c>
      <c r="AB84" s="7" t="s">
        <v>108</v>
      </c>
      <c r="AC84" s="22" t="s">
        <v>109</v>
      </c>
      <c r="AD84" s="31">
        <v>0</v>
      </c>
      <c r="AE84" s="31">
        <v>0</v>
      </c>
      <c r="AF84" s="10"/>
      <c r="AG84" s="10"/>
    </row>
    <row r="85" spans="1:33" ht="31.5">
      <c r="A85" s="16">
        <v>4</v>
      </c>
      <c r="B85" s="16">
        <v>0</v>
      </c>
      <c r="C85" s="16">
        <v>2</v>
      </c>
      <c r="D85" s="16">
        <v>0</v>
      </c>
      <c r="E85" s="16">
        <v>4</v>
      </c>
      <c r="F85" s="16">
        <v>1</v>
      </c>
      <c r="G85" s="16">
        <v>2</v>
      </c>
      <c r="H85" s="16">
        <v>2</v>
      </c>
      <c r="I85" s="16">
        <v>2</v>
      </c>
      <c r="J85" s="16">
        <v>3</v>
      </c>
      <c r="K85" s="16">
        <v>0</v>
      </c>
      <c r="L85" s="16">
        <v>2</v>
      </c>
      <c r="M85" s="16">
        <v>4</v>
      </c>
      <c r="N85" s="16">
        <v>0</v>
      </c>
      <c r="O85" s="16">
        <v>0</v>
      </c>
      <c r="P85" s="16">
        <v>4</v>
      </c>
      <c r="Q85" s="16" t="s">
        <v>44</v>
      </c>
      <c r="R85" s="16">
        <v>2</v>
      </c>
      <c r="S85" s="16">
        <v>2</v>
      </c>
      <c r="T85" s="16">
        <v>3</v>
      </c>
      <c r="U85" s="16">
        <v>1</v>
      </c>
      <c r="V85" s="16">
        <v>2</v>
      </c>
      <c r="W85" s="16">
        <v>0</v>
      </c>
      <c r="X85" s="16">
        <v>0</v>
      </c>
      <c r="Y85" s="16">
        <v>4</v>
      </c>
      <c r="Z85" s="16">
        <v>0</v>
      </c>
      <c r="AA85" s="16">
        <v>0</v>
      </c>
      <c r="AB85" s="5" t="s">
        <v>110</v>
      </c>
      <c r="AC85" s="27" t="s">
        <v>26</v>
      </c>
      <c r="AD85" s="31">
        <v>0</v>
      </c>
      <c r="AE85" s="31">
        <v>0</v>
      </c>
      <c r="AF85" s="10"/>
      <c r="AG85" s="10"/>
    </row>
    <row r="86" spans="1:33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6">
        <v>2</v>
      </c>
      <c r="S86" s="16">
        <v>2</v>
      </c>
      <c r="T86" s="16">
        <v>3</v>
      </c>
      <c r="U86" s="16">
        <v>1</v>
      </c>
      <c r="V86" s="16">
        <v>2</v>
      </c>
      <c r="W86" s="16">
        <v>0</v>
      </c>
      <c r="X86" s="16">
        <v>0</v>
      </c>
      <c r="Y86" s="16">
        <v>4</v>
      </c>
      <c r="Z86" s="16">
        <v>0</v>
      </c>
      <c r="AA86" s="16">
        <v>1</v>
      </c>
      <c r="AB86" s="5" t="s">
        <v>111</v>
      </c>
      <c r="AC86" s="32" t="s">
        <v>19</v>
      </c>
      <c r="AD86" s="31">
        <v>0</v>
      </c>
      <c r="AE86" s="31">
        <v>0</v>
      </c>
      <c r="AF86" s="10"/>
      <c r="AG86" s="10"/>
    </row>
  </sheetData>
  <sheetProtection/>
  <mergeCells count="45">
    <mergeCell ref="W17:Y18"/>
    <mergeCell ref="AB16:AB18"/>
    <mergeCell ref="A17:C18"/>
    <mergeCell ref="AD16:AG16"/>
    <mergeCell ref="AG17:AG18"/>
    <mergeCell ref="T17:T18"/>
    <mergeCell ref="U17:U18"/>
    <mergeCell ref="R17:S18"/>
    <mergeCell ref="D17:E18"/>
    <mergeCell ref="AC16:AC18"/>
    <mergeCell ref="R16:AA16"/>
    <mergeCell ref="A9:R9"/>
    <mergeCell ref="A16:Q16"/>
    <mergeCell ref="A10:V10"/>
    <mergeCell ref="A11:V11"/>
    <mergeCell ref="A12:V12"/>
    <mergeCell ref="A13:V13"/>
    <mergeCell ref="AE17:AE18"/>
    <mergeCell ref="AF17:AF18"/>
    <mergeCell ref="AH1:AM1"/>
    <mergeCell ref="AH2:AM2"/>
    <mergeCell ref="AH3:AM3"/>
    <mergeCell ref="AD1:AG1"/>
    <mergeCell ref="AD2:AG2"/>
    <mergeCell ref="AD3:AG3"/>
    <mergeCell ref="F17:G18"/>
    <mergeCell ref="H18:I18"/>
    <mergeCell ref="H17:Q17"/>
    <mergeCell ref="A8:R8"/>
    <mergeCell ref="AH4:AM4"/>
    <mergeCell ref="AH5:AM5"/>
    <mergeCell ref="AH7:AM7"/>
    <mergeCell ref="AH8:AM8"/>
    <mergeCell ref="AH6:AM6"/>
    <mergeCell ref="AD17:AD18"/>
    <mergeCell ref="K18:L18"/>
    <mergeCell ref="M18:Q18"/>
    <mergeCell ref="A14:AA14"/>
    <mergeCell ref="A1:R1"/>
    <mergeCell ref="A5:AB5"/>
    <mergeCell ref="A7:J7"/>
    <mergeCell ref="Z17:AA18"/>
    <mergeCell ref="V17:V18"/>
    <mergeCell ref="F2:AB2"/>
    <mergeCell ref="H3:AB3"/>
  </mergeCells>
  <printOptions/>
  <pageMargins left="0" right="0" top="0.1968503937007874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2017-04-19T11:32:06Z</cp:lastPrinted>
  <dcterms:created xsi:type="dcterms:W3CDTF">2013-08-05T12:36:42Z</dcterms:created>
  <dcterms:modified xsi:type="dcterms:W3CDTF">2020-04-07T11:30:27Z</dcterms:modified>
  <cp:category/>
  <cp:version/>
  <cp:contentType/>
  <cp:contentStatus/>
</cp:coreProperties>
</file>