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95" windowHeight="11640" activeTab="0"/>
  </bookViews>
  <sheets>
    <sheet name="приложение " sheetId="1" r:id="rId1"/>
  </sheets>
  <definedNames/>
  <calcPr fullCalcOnLoad="1"/>
</workbook>
</file>

<file path=xl/sharedStrings.xml><?xml version="1.0" encoding="utf-8"?>
<sst xmlns="http://schemas.openxmlformats.org/spreadsheetml/2006/main" count="223" uniqueCount="124">
  <si>
    <t>Код бюджетной классификации</t>
  </si>
  <si>
    <t>код администратора программы</t>
  </si>
  <si>
    <t>Цели программы, подпрограммы, задачи подпрограммы, мероприятия подпрограммы, административные мероприятия и их показатели</t>
  </si>
  <si>
    <t>Единица измерения</t>
  </si>
  <si>
    <t>программа (МП)</t>
  </si>
  <si>
    <t>подпрограмма (ПП)</t>
  </si>
  <si>
    <t>КОСГУ (ХХХ)</t>
  </si>
  <si>
    <t>раздел /подраздел</t>
  </si>
  <si>
    <t>код №1 МП ПП (равен 1, 2, 3 знаку КЦСР) для федеральных, областных трансфертов</t>
  </si>
  <si>
    <t>код № 2 цели/ задачи/ мероприятия ПП (порядковый номор внутри подпрограммы) ****</t>
  </si>
  <si>
    <t>№ задачи (Х)</t>
  </si>
  <si>
    <t>№ Мероприятия в задаче (начиная с 001) (ХХХ)</t>
  </si>
  <si>
    <t>действующие</t>
  </si>
  <si>
    <t>принимаемые</t>
  </si>
  <si>
    <t>в рамках выделенных на МП лимитов</t>
  </si>
  <si>
    <t>требуется сверх выделенных лимитов</t>
  </si>
  <si>
    <t>итого потребность на реализацию МП</t>
  </si>
  <si>
    <t>индекс к N году</t>
  </si>
  <si>
    <t>в лимитах</t>
  </si>
  <si>
    <t>объем ассигнований</t>
  </si>
  <si>
    <t>Ф.И.О. исполнителя в ГРБС</t>
  </si>
  <si>
    <t>на планируемый год и плановый период главного админитсратора (администратора) программы</t>
  </si>
  <si>
    <t>Обоснование бюджетных ассигнований по муниципальной программе</t>
  </si>
  <si>
    <t>действующие (Бюджет)</t>
  </si>
  <si>
    <t>принимаемые (+  -)</t>
  </si>
  <si>
    <t>Программная часть</t>
  </si>
  <si>
    <t xml:space="preserve"> - </t>
  </si>
  <si>
    <t>%</t>
  </si>
  <si>
    <t>тыс. руб.</t>
  </si>
  <si>
    <t>шт.</t>
  </si>
  <si>
    <t>ед.</t>
  </si>
  <si>
    <t>км</t>
  </si>
  <si>
    <t>Программа</t>
  </si>
  <si>
    <t>Показатель 5 Увеличение доли населения систематически, занимающихся физической культурой и спортом.</t>
  </si>
  <si>
    <t>Показатель 1 Численность муниципальных служащих, повышающих профессиональный уровень в течении года.</t>
  </si>
  <si>
    <t>Показатель 2 Доля муниципальных служащих, повышающих профессиональный уровень в течении года.</t>
  </si>
  <si>
    <t>Административное мероприятие 1. 001 Своевременное замещение должностей муниципальной службы поселения.</t>
  </si>
  <si>
    <t>Показатель 1 Уровень обеспечения краткосрочной и долгосрочной сбалансированности и стабильности бюджета поселения.</t>
  </si>
  <si>
    <t>Показатель 2 Уровень эффективности системы межбюджентных отношений в поселении.</t>
  </si>
  <si>
    <t>Административное мероприятие 2.001 Совершенствование муниципальной налоговой политики и мобилизации доходного потенциала поселения.</t>
  </si>
  <si>
    <t>Задача 3 Обеспечение деятельности по предупреждению и ликвидации чрезвычайных ситуаций и обеспечению пожарной безопасности поселения.</t>
  </si>
  <si>
    <t>Мероприятие 3.002 Обеспечение первичных мер пожарной безопасности в границах населенных пунктах.</t>
  </si>
  <si>
    <t>Показатель 1 Количество выездов подразделения на тушение пожаров.</t>
  </si>
  <si>
    <t>Мероприятие 4.001 Организация проведения спортивно-массовых мероприятий, направленных на физическое воспитание детей, подростков, молодежи и взрослого населения поселения, а также соревнований в рамках муницпального календарного плана.</t>
  </si>
  <si>
    <t>Показатель 1 Повышение уровня и качества жизни населения через предоставление социальных выплат.</t>
  </si>
  <si>
    <t>Показатель 2 Количество граждан, получающих социальные выплаты.</t>
  </si>
  <si>
    <t>Показатель 3 Количество граждан, получающие иные меры социальной поддержки.</t>
  </si>
  <si>
    <t>Задача 6 Финансовое обеспечение реализации переданных органам местного самоуправления поселений государственных полномочий.</t>
  </si>
  <si>
    <t>Мероприятие 6.001 Предоставление субвенции органам местного самоуправления поселения на осуществление переданных государственных полномочий по первичному воинскому учету на территориях, где отсутствуют военные комиссариаты из федерального бюджета".</t>
  </si>
  <si>
    <t>Задача 4 Улучшение условий для развития массового спорта и физкультурно-оздоровительного движения среди всех возрастных групп и категорий населения поселения.</t>
  </si>
  <si>
    <t>Показатель 1 Увеличение доли граждан, удовлетворенных работой органами местного самоуправления  поселения</t>
  </si>
  <si>
    <t>Показатель 2 Увеличение доли граждан, удовлетворенных качеством муниципальных услуг, оказываемых органами местного самоуправления поселения</t>
  </si>
  <si>
    <t>Показатель 3 Увеличение доли граждан, удовлетворенных информационной открытостью деятельности органов местного самоуправления поселения</t>
  </si>
  <si>
    <t>Показатель 4 Повышение уровня жизни населения через предоставление социальных выплат оселения</t>
  </si>
  <si>
    <t>Показатель 6 Снижение доли социального риска чрезвычайных ситуаций на территории поселения</t>
  </si>
  <si>
    <t>Показатель 7 Снижение доли социального риска пожаров на территории  поселения</t>
  </si>
  <si>
    <t>Подпрограмма 1 Создание условий для эффективного функционирования исполнительного органа местного самоуправления - администрации Западнодвинского сельского поселения Западнодвинского района Тверской области.</t>
  </si>
  <si>
    <t>Задача 1 Развитие кадрового потенциала администрации поселения.</t>
  </si>
  <si>
    <t>Показатель 1  Профессиональная переподготовка и повышение квалификации муниципальных служащих..</t>
  </si>
  <si>
    <t xml:space="preserve">Задача 2 Обеспечение эффективного выполнения администрацией  поселения, возложенные на нее функции. </t>
  </si>
  <si>
    <t>Показатель 1 Доля налоговых и неналоговых доходов бюджета поселения в общем объеме доходов бюджета поселения (без учета субвенций);</t>
  </si>
  <si>
    <t xml:space="preserve">Мероприятие 2.002 Осуществление мероприятий по передаче полномочий бюджету муниципального образования Западнодвинский район Тверской области  на осуществление полномочий по решению вопросов местного знаения в границах поселения через механизм межбюджетных трансфертов на формирование расходов местного самоуправления. </t>
  </si>
  <si>
    <t>Показатель 1 Доля затрат на содержание органов местного самоуправления поселения в общем объеме расходов  бюджета</t>
  </si>
  <si>
    <t>Мероприятие 2.003 Осуществление мероприятий по передаче полномочий бюджету муниципального образования Западнодвинский район Тверской области  на осуществление полномочий по решению вопросов местного знаения в границах поселения в области дорожного фонда.</t>
  </si>
  <si>
    <t>Показатель 1 Протяженность дорог местного значения Поселения в общем объеме переданных полномочий;</t>
  </si>
  <si>
    <t xml:space="preserve">Мероприятие 2.004 Осуществление мероприятий по передаче полномочий бюджету муниципального образования Западнодвинский район Тверской области  на осуществление полномочий по решению вопросов местного знаения в границах поселения через механизм межбюджетных трансфертов на формирование расходов на содержание отрасли "Культура". </t>
  </si>
  <si>
    <t>Показатель 1 Количество учреждений культуры в поселении</t>
  </si>
  <si>
    <t>Мероприятие 3.001 Осуществление защиты населения и территорий поселения от чрезвычайных ситуаций.</t>
  </si>
  <si>
    <t>Показатель 1 Опахивание территории  поселения в пожароопасный период</t>
  </si>
  <si>
    <t>га</t>
  </si>
  <si>
    <t>Показатель 1 Наличие пожарных водоемов в населенных пунктах поселения</t>
  </si>
  <si>
    <t xml:space="preserve">Показатель 2 Количество добровольных пожарных, принимавших участие в мероприятиях по тушению пожаров; </t>
  </si>
  <si>
    <t>чел.</t>
  </si>
  <si>
    <t>Мероприятие 3.003 Обеспечение деятельности структурного подразделения администрации поселения. (Пожарная команда)</t>
  </si>
  <si>
    <t>Показатель Уровень удовлетворенности населения организацией проведения спортивно-омассовых мероприятий, направленных на физическое воспитание детей, подростков и взрослого населения.</t>
  </si>
  <si>
    <t>Показатель 1 Количество участников спортивно-массовых мероприятий и соревнований</t>
  </si>
  <si>
    <t>Мероприятие 4.002 "Финансовое обеспечение структурного подразделения физической культуры и спорта.</t>
  </si>
  <si>
    <t>Показатель 1 Доля финансового обеспечения физической культуры и спорта в общем объеме расходов поселения.</t>
  </si>
  <si>
    <t xml:space="preserve">Задача 5 Улучшение социальной поддержки старшего поколения  в  поселении </t>
  </si>
  <si>
    <t>Мероприятие 5.001 Выплата ежемесячной доплаты к государственной пенсии лицам, замещающим муниципальные должности и должности муниципальной службы Западнодвинского района Тверской области.</t>
  </si>
  <si>
    <t>Показатель 1 Количество граждан, получающих социальные выплаты</t>
  </si>
  <si>
    <t>Показатель1: Финансовое обеспечение реализации переданных органам местного самоуправления поселения государственных полномочий по первичному воинскому учету на территориях, где отсутствуют военные комиссариаты, закреплены Федеральным законом от 28.03.1998 № 53 "О воинской обязанности и военной службе" и регулируются Постановлением Правительства Российской Федерации от 29.04.2006 № 258 "О субвенциях на осуществление полномочий по первичному воинскому учету на территориях, где отсутствуют военные комиссариаты".</t>
  </si>
  <si>
    <t>Показатель2: Финансовое обеспечение по осуществлению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правонарушений.</t>
  </si>
  <si>
    <t>Показатель 1 Количество ставок специалистов в поселении, занимающихся данным полномочием</t>
  </si>
  <si>
    <t>ст.</t>
  </si>
  <si>
    <t>Показатель 1 Количество мероприятий по административным правонарушениям</t>
  </si>
  <si>
    <t>Обеспечивающая подпрограмма</t>
  </si>
  <si>
    <t>1. Обеспечение деятельности администратора муниципальной программы - Администрация Западнодвинского сельского поселения Западнодвинского района Тверской области.</t>
  </si>
  <si>
    <t>1.1 Функционирование высшего должностного лица субъекта Российской Федерации и муниципального образования.</t>
  </si>
  <si>
    <t>1.2 Расходы по центральному аппарату администрации Западнодвинского сельского поселения  Западнодвинского района на выполнение муниципальных полномочий поселения.</t>
  </si>
  <si>
    <t>Показатель 1 Количество многодетных семей</t>
  </si>
  <si>
    <t>Цель 1 Повышение уровня функционирования исполнительного органа местного самоуправления Западнодвинского сельского поселения Западнодвинского района Тверской области.</t>
  </si>
  <si>
    <t>ед</t>
  </si>
  <si>
    <t>Показатель 1 Количество приобретенных помещений</t>
  </si>
  <si>
    <r>
      <t>решение БК            +,</t>
    </r>
    <r>
      <rPr>
        <sz val="12"/>
        <rFont val="Arial Cyr"/>
        <family val="0"/>
      </rPr>
      <t>–</t>
    </r>
  </si>
  <si>
    <r>
      <t xml:space="preserve">итого </t>
    </r>
    <r>
      <rPr>
        <sz val="12"/>
        <rFont val="Arial"/>
        <family val="2"/>
      </rPr>
      <t>N</t>
    </r>
    <r>
      <rPr>
        <sz val="12"/>
        <rFont val="Times New Roman"/>
        <family val="1"/>
      </rPr>
      <t xml:space="preserve"> год в лимитах (=26)</t>
    </r>
  </si>
  <si>
    <r>
      <t xml:space="preserve">итого </t>
    </r>
    <r>
      <rPr>
        <sz val="12"/>
        <rFont val="Arial"/>
        <family val="2"/>
      </rPr>
      <t>N</t>
    </r>
    <r>
      <rPr>
        <sz val="12"/>
        <rFont val="Times New Roman"/>
        <family val="1"/>
      </rPr>
      <t xml:space="preserve"> год требуется дополнительно (=30)</t>
    </r>
  </si>
  <si>
    <r>
      <t>решение (+/</t>
    </r>
    <r>
      <rPr>
        <sz val="12"/>
        <rFont val="Arial Cyr"/>
        <family val="0"/>
      </rPr>
      <t>–</t>
    </r>
    <r>
      <rPr>
        <sz val="12"/>
        <rFont val="Times New Roman"/>
        <family val="1"/>
      </rPr>
      <t>)</t>
    </r>
  </si>
  <si>
    <t>Мероприятие 2.005 Социальное обеспечение населения на приобретение помещений для малоимущих многодетных семей, нуждающихся в улучшении жилищных условий -субсидии из обл.бюджета</t>
  </si>
  <si>
    <t>Мероприятие 2.006 Социальное обеспечение населения на приобретение помещений для малоимущих многодетных семей, нуждающихся в улучшении жилищных условий- финансовое обеспечение софинансирования кап.вложений в объекты госуд.собственности.</t>
  </si>
  <si>
    <t>Показатель 1Уровень повышения эффективности взаимодействия привлекаемых сил и средств постоянной готовности при ликвидации чрезвычайных ситуаций, повышение слаженности их действиё, уровня их информированности о сложившейся обстановке.</t>
  </si>
  <si>
    <t xml:space="preserve">Мероприятие 6.002 Финансовое обеспечение реализации переданных органам местного самоуправления поселения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правонарушений </t>
  </si>
  <si>
    <t>Показатель 1  количество ставок специалистов в поселении, занимающихся данным полномочием</t>
  </si>
  <si>
    <t>код целевой статьи расхода бюджета</t>
  </si>
  <si>
    <t xml:space="preserve">задача подпрограммы </t>
  </si>
  <si>
    <t>направление расходов</t>
  </si>
  <si>
    <t>О</t>
  </si>
  <si>
    <t>Б</t>
  </si>
  <si>
    <t>Э</t>
  </si>
  <si>
    <t>С</t>
  </si>
  <si>
    <t>S</t>
  </si>
  <si>
    <r>
      <t>(</t>
    </r>
    <r>
      <rPr>
        <sz val="12"/>
        <rFont val="Arial"/>
        <family val="2"/>
      </rPr>
      <t>2019</t>
    </r>
    <r>
      <rPr>
        <sz val="12"/>
        <rFont val="Times New Roman"/>
        <family val="1"/>
      </rPr>
      <t>) год</t>
    </r>
  </si>
  <si>
    <t>Мероприятие 6.003 Предоставление субвенции органами местного самоуправления поселения на осуществления государственных полномочий Тверской области по организации деятельности по сбору ( в том числе раздельному сбору), транспортированию, обработке, утилизации, обезвреживанию, захоронению твердых коммунальных отходов</t>
  </si>
  <si>
    <t xml:space="preserve">Мероприятие 2.007 Осуществление мероприятий по передаче полномочий бюджету муниципального образования Западнодвинский район Тверской области из бюджета поселения  на осуществление полномочий по организации в границах поселения теплоснабжения населения. </t>
  </si>
  <si>
    <t>Показатель 1Протяженность тепловых сетей.</t>
  </si>
  <si>
    <t>Показатель 2 Количество спортивно-массовых мероприятий</t>
  </si>
  <si>
    <t xml:space="preserve">исполнение за отчетный 2017 год (тыс.руб.) </t>
  </si>
  <si>
    <t>первоначальный объем бюджетных ассигнований на 2017 год (тыс.руб.)</t>
  </si>
  <si>
    <t>объем бюджетных ассигнований на 2017  год с учетом изменений (тыс.руб.)</t>
  </si>
  <si>
    <r>
      <t xml:space="preserve">год </t>
    </r>
    <r>
      <rPr>
        <sz val="12"/>
        <rFont val="Arial"/>
        <family val="2"/>
      </rPr>
      <t>N (2018)</t>
    </r>
  </si>
  <si>
    <r>
      <t>(</t>
    </r>
    <r>
      <rPr>
        <sz val="12"/>
        <rFont val="Arial"/>
        <family val="2"/>
      </rPr>
      <t>2020</t>
    </r>
    <r>
      <rPr>
        <sz val="12"/>
        <rFont val="Times New Roman"/>
        <family val="1"/>
      </rPr>
      <t>) год</t>
    </r>
  </si>
  <si>
    <t>,</t>
  </si>
  <si>
    <t>"Повышение эффективности муниципального управления в Западнодвинском сельском поселении  Западнодвинского района Тверской области" на 2018- 2023 годы</t>
  </si>
  <si>
    <t xml:space="preserve">Приложение к постановлению №  71а  от 21.08.2018 г.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</si>
</sst>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4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sz val="12"/>
      <name val="Arial"/>
      <family val="2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168" fontId="3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68" fontId="4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34" borderId="10" xfId="0" applyFont="1" applyFill="1" applyBorder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/>
    </xf>
    <xf numFmtId="0" fontId="4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/>
    </xf>
    <xf numFmtId="168" fontId="5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vertical="center" wrapText="1"/>
    </xf>
    <xf numFmtId="0" fontId="4" fillId="0" borderId="10" xfId="0" applyFont="1" applyFill="1" applyBorder="1" applyAlignment="1">
      <alignment horizontal="center" wrapText="1"/>
    </xf>
    <xf numFmtId="0" fontId="4" fillId="35" borderId="10" xfId="0" applyFont="1" applyFill="1" applyBorder="1" applyAlignment="1">
      <alignment vertical="center" wrapText="1"/>
    </xf>
    <xf numFmtId="0" fontId="4" fillId="0" borderId="0" xfId="0" applyFont="1" applyAlignment="1">
      <alignment horizontal="justify"/>
    </xf>
    <xf numFmtId="168" fontId="4" fillId="0" borderId="10" xfId="0" applyNumberFormat="1" applyFont="1" applyBorder="1" applyAlignment="1">
      <alignment horizontal="center" wrapText="1"/>
    </xf>
    <xf numFmtId="168" fontId="4" fillId="0" borderId="10" xfId="0" applyNumberFormat="1" applyFont="1" applyBorder="1" applyAlignment="1">
      <alignment vertical="center" wrapText="1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wrapText="1"/>
    </xf>
    <xf numFmtId="0" fontId="5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3" xfId="0" applyFont="1" applyBorder="1" applyAlignment="1">
      <alignment vertical="center" wrapText="1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textRotation="90" wrapText="1"/>
    </xf>
    <xf numFmtId="0" fontId="4" fillId="0" borderId="10" xfId="0" applyFont="1" applyBorder="1" applyAlignment="1">
      <alignment vertical="center" textRotation="90"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vertical="center"/>
    </xf>
    <xf numFmtId="2" fontId="4" fillId="0" borderId="10" xfId="0" applyNumberFormat="1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9" fillId="35" borderId="10" xfId="0" applyFont="1" applyFill="1" applyBorder="1" applyAlignment="1">
      <alignment vertical="center" wrapText="1"/>
    </xf>
    <xf numFmtId="0" fontId="6" fillId="0" borderId="10" xfId="0" applyFont="1" applyBorder="1" applyAlignment="1">
      <alignment vertical="center"/>
    </xf>
    <xf numFmtId="0" fontId="4" fillId="0" borderId="14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2" fontId="3" fillId="33" borderId="10" xfId="0" applyNumberFormat="1" applyFont="1" applyFill="1" applyBorder="1" applyAlignment="1">
      <alignment horizontal="center" wrapText="1"/>
    </xf>
    <xf numFmtId="2" fontId="3" fillId="0" borderId="10" xfId="0" applyNumberFormat="1" applyFont="1" applyBorder="1" applyAlignment="1">
      <alignment vertical="center" wrapText="1"/>
    </xf>
    <xf numFmtId="168" fontId="3" fillId="0" borderId="10" xfId="0" applyNumberFormat="1" applyFont="1" applyBorder="1" applyAlignment="1">
      <alignment vertical="center" wrapText="1"/>
    </xf>
    <xf numFmtId="0" fontId="4" fillId="36" borderId="10" xfId="0" applyFont="1" applyFill="1" applyBorder="1" applyAlignment="1">
      <alignment horizontal="center" vertical="center" wrapText="1"/>
    </xf>
    <xf numFmtId="2" fontId="3" fillId="36" borderId="10" xfId="0" applyNumberFormat="1" applyFont="1" applyFill="1" applyBorder="1" applyAlignment="1">
      <alignment vertical="center" wrapText="1"/>
    </xf>
    <xf numFmtId="0" fontId="4" fillId="36" borderId="10" xfId="0" applyFont="1" applyFill="1" applyBorder="1" applyAlignment="1">
      <alignment vertical="center" wrapText="1"/>
    </xf>
    <xf numFmtId="168" fontId="3" fillId="36" borderId="10" xfId="0" applyNumberFormat="1" applyFont="1" applyFill="1" applyBorder="1" applyAlignment="1">
      <alignment horizontal="center" vertical="center" wrapText="1"/>
    </xf>
    <xf numFmtId="2" fontId="4" fillId="36" borderId="10" xfId="0" applyNumberFormat="1" applyFont="1" applyFill="1" applyBorder="1" applyAlignment="1">
      <alignment horizontal="center" vertical="center" wrapText="1"/>
    </xf>
    <xf numFmtId="168" fontId="4" fillId="36" borderId="10" xfId="0" applyNumberFormat="1" applyFont="1" applyFill="1" applyBorder="1" applyAlignment="1">
      <alignment horizontal="center" vertical="center" wrapText="1"/>
    </xf>
    <xf numFmtId="168" fontId="5" fillId="36" borderId="10" xfId="0" applyNumberFormat="1" applyFont="1" applyFill="1" applyBorder="1" applyAlignment="1">
      <alignment horizontal="center" vertical="center"/>
    </xf>
    <xf numFmtId="0" fontId="5" fillId="36" borderId="10" xfId="0" applyFont="1" applyFill="1" applyBorder="1" applyAlignment="1">
      <alignment horizontal="right" vertical="center"/>
    </xf>
    <xf numFmtId="0" fontId="3" fillId="36" borderId="10" xfId="0" applyFont="1" applyFill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center" wrapText="1"/>
    </xf>
    <xf numFmtId="0" fontId="3" fillId="36" borderId="10" xfId="0" applyFont="1" applyFill="1" applyBorder="1" applyAlignment="1">
      <alignment horizontal="center" vertical="center"/>
    </xf>
    <xf numFmtId="0" fontId="4" fillId="36" borderId="10" xfId="0" applyFont="1" applyFill="1" applyBorder="1" applyAlignment="1">
      <alignment horizontal="center"/>
    </xf>
    <xf numFmtId="0" fontId="4" fillId="36" borderId="10" xfId="0" applyFont="1" applyFill="1" applyBorder="1" applyAlignment="1">
      <alignment horizontal="center" vertical="center"/>
    </xf>
    <xf numFmtId="0" fontId="5" fillId="36" borderId="0" xfId="0" applyFont="1" applyFill="1" applyAlignment="1">
      <alignment/>
    </xf>
    <xf numFmtId="2" fontId="3" fillId="36" borderId="10" xfId="0" applyNumberFormat="1" applyFont="1" applyFill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center" vertical="center" wrapText="1"/>
    </xf>
    <xf numFmtId="2" fontId="3" fillId="36" borderId="10" xfId="0" applyNumberFormat="1" applyFont="1" applyFill="1" applyBorder="1" applyAlignment="1">
      <alignment horizontal="center" vertical="center"/>
    </xf>
    <xf numFmtId="2" fontId="4" fillId="36" borderId="10" xfId="0" applyNumberFormat="1" applyFont="1" applyFill="1" applyBorder="1" applyAlignment="1">
      <alignment horizontal="center" vertical="center"/>
    </xf>
    <xf numFmtId="2" fontId="5" fillId="36" borderId="1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8" fillId="34" borderId="0" xfId="0" applyFont="1" applyFill="1" applyBorder="1" applyAlignment="1">
      <alignment vertical="center" wrapText="1"/>
    </xf>
    <xf numFmtId="168" fontId="5" fillId="36" borderId="10" xfId="0" applyNumberFormat="1" applyFont="1" applyFill="1" applyBorder="1" applyAlignment="1">
      <alignment horizontal="right" vertical="center"/>
    </xf>
    <xf numFmtId="0" fontId="4" fillId="0" borderId="10" xfId="0" applyFont="1" applyBorder="1" applyAlignment="1">
      <alignment horizontal="left" vertical="center" wrapText="1"/>
    </xf>
    <xf numFmtId="0" fontId="4" fillId="13" borderId="10" xfId="0" applyFont="1" applyFill="1" applyBorder="1" applyAlignment="1">
      <alignment horizontal="center" wrapText="1"/>
    </xf>
    <xf numFmtId="0" fontId="3" fillId="13" borderId="10" xfId="0" applyFont="1" applyFill="1" applyBorder="1" applyAlignment="1">
      <alignment horizontal="center" wrapText="1"/>
    </xf>
    <xf numFmtId="168" fontId="3" fillId="13" borderId="10" xfId="0" applyNumberFormat="1" applyFont="1" applyFill="1" applyBorder="1" applyAlignment="1">
      <alignment horizontal="center" vertical="center" wrapText="1"/>
    </xf>
    <xf numFmtId="0" fontId="4" fillId="13" borderId="10" xfId="0" applyFont="1" applyFill="1" applyBorder="1" applyAlignment="1">
      <alignment horizontal="center" vertical="center" wrapText="1"/>
    </xf>
    <xf numFmtId="168" fontId="4" fillId="13" borderId="10" xfId="0" applyNumberFormat="1" applyFont="1" applyFill="1" applyBorder="1" applyAlignment="1">
      <alignment horizontal="center" vertical="center" wrapText="1"/>
    </xf>
    <xf numFmtId="168" fontId="4" fillId="13" borderId="10" xfId="0" applyNumberFormat="1" applyFont="1" applyFill="1" applyBorder="1" applyAlignment="1">
      <alignment horizontal="center" wrapText="1"/>
    </xf>
    <xf numFmtId="0" fontId="4" fillId="13" borderId="10" xfId="0" applyFont="1" applyFill="1" applyBorder="1" applyAlignment="1">
      <alignment horizontal="center" vertical="center"/>
    </xf>
    <xf numFmtId="0" fontId="3" fillId="13" borderId="10" xfId="0" applyFont="1" applyFill="1" applyBorder="1" applyAlignment="1">
      <alignment horizontal="center" vertical="center" wrapText="1"/>
    </xf>
    <xf numFmtId="0" fontId="3" fillId="13" borderId="10" xfId="0" applyFont="1" applyFill="1" applyBorder="1" applyAlignment="1">
      <alignment horizontal="center" vertical="center"/>
    </xf>
    <xf numFmtId="0" fontId="4" fillId="13" borderId="10" xfId="0" applyFont="1" applyFill="1" applyBorder="1" applyAlignment="1">
      <alignment horizontal="center"/>
    </xf>
    <xf numFmtId="0" fontId="5" fillId="13" borderId="10" xfId="0" applyFont="1" applyFill="1" applyBorder="1" applyAlignment="1">
      <alignment horizontal="center" vertical="center"/>
    </xf>
    <xf numFmtId="168" fontId="3" fillId="13" borderId="10" xfId="0" applyNumberFormat="1" applyFont="1" applyFill="1" applyBorder="1" applyAlignment="1">
      <alignment horizontal="center" vertical="center"/>
    </xf>
    <xf numFmtId="1" fontId="3" fillId="13" borderId="10" xfId="0" applyNumberFormat="1" applyFont="1" applyFill="1" applyBorder="1" applyAlignment="1">
      <alignment horizontal="center" wrapText="1"/>
    </xf>
    <xf numFmtId="0" fontId="2" fillId="0" borderId="13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textRotation="90" wrapText="1"/>
    </xf>
    <xf numFmtId="0" fontId="4" fillId="34" borderId="12" xfId="0" applyFont="1" applyFill="1" applyBorder="1" applyAlignment="1">
      <alignment horizontal="center" vertical="center" wrapText="1"/>
    </xf>
    <xf numFmtId="0" fontId="4" fillId="36" borderId="12" xfId="0" applyFont="1" applyFill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34" borderId="18" xfId="0" applyFont="1" applyFill="1" applyBorder="1" applyAlignment="1">
      <alignment horizontal="center" vertical="center" wrapText="1"/>
    </xf>
    <xf numFmtId="0" fontId="4" fillId="34" borderId="21" xfId="0" applyFont="1" applyFill="1" applyBorder="1" applyAlignment="1">
      <alignment horizontal="center" vertical="center" wrapText="1"/>
    </xf>
    <xf numFmtId="0" fontId="4" fillId="34" borderId="2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482"/>
  <sheetViews>
    <sheetView tabSelected="1" zoomScale="75" zoomScaleNormal="75" zoomScalePageLayoutView="0" workbookViewId="0" topLeftCell="G1">
      <selection activeCell="AM26" sqref="AM26"/>
    </sheetView>
  </sheetViews>
  <sheetFormatPr defaultColWidth="9.00390625" defaultRowHeight="12.75"/>
  <cols>
    <col min="1" max="20" width="3.00390625" style="42" customWidth="1"/>
    <col min="21" max="21" width="0.12890625" style="42" customWidth="1"/>
    <col min="22" max="27" width="5.00390625" style="42" hidden="1" customWidth="1"/>
    <col min="28" max="28" width="48.25390625" style="42" customWidth="1"/>
    <col min="29" max="29" width="10.625" style="42" customWidth="1"/>
    <col min="30" max="30" width="9.25390625" style="42" customWidth="1"/>
    <col min="31" max="31" width="10.00390625" style="42" customWidth="1"/>
    <col min="32" max="32" width="10.25390625" style="42" customWidth="1"/>
    <col min="33" max="33" width="10.875" style="42" customWidth="1"/>
    <col min="34" max="34" width="8.75390625" style="42" customWidth="1"/>
    <col min="35" max="35" width="10.875" style="42" customWidth="1"/>
    <col min="36" max="36" width="8.75390625" style="42" customWidth="1"/>
    <col min="37" max="37" width="8.875" style="42" customWidth="1"/>
    <col min="38" max="38" width="6.625" style="42" customWidth="1"/>
    <col min="39" max="39" width="10.00390625" style="76" customWidth="1"/>
    <col min="40" max="40" width="6.00390625" style="42" customWidth="1"/>
    <col min="41" max="41" width="5.375" style="42" customWidth="1"/>
    <col min="42" max="42" width="8.625" style="42" customWidth="1"/>
    <col min="43" max="43" width="5.75390625" style="42" customWidth="1"/>
    <col min="44" max="44" width="5.625" style="42" customWidth="1"/>
    <col min="45" max="45" width="9.875" style="42" customWidth="1"/>
    <col min="46" max="47" width="5.375" style="42" customWidth="1"/>
    <col min="48" max="16384" width="9.125" style="42" customWidth="1"/>
  </cols>
  <sheetData>
    <row r="1" spans="1:45" s="18" customFormat="1" ht="18" customHeight="1">
      <c r="A1" s="16"/>
      <c r="B1" s="16"/>
      <c r="C1" s="16"/>
      <c r="D1" s="133" t="s">
        <v>22</v>
      </c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3"/>
      <c r="AA1" s="133"/>
      <c r="AB1" s="133"/>
      <c r="AC1" s="133"/>
      <c r="AD1" s="133"/>
      <c r="AE1" s="133"/>
      <c r="AF1" s="133"/>
      <c r="AG1" s="133"/>
      <c r="AH1" s="133"/>
      <c r="AI1" s="133"/>
      <c r="AJ1" s="17"/>
      <c r="AK1" s="17"/>
      <c r="AL1" s="129" t="s">
        <v>123</v>
      </c>
      <c r="AM1" s="129"/>
      <c r="AN1" s="129"/>
      <c r="AO1" s="129"/>
      <c r="AP1" s="129"/>
      <c r="AQ1" s="129"/>
      <c r="AR1" s="129"/>
      <c r="AS1" s="129"/>
    </row>
    <row r="2" spans="4:39" s="18" customFormat="1" ht="6.75" customHeight="1"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E2" s="17"/>
      <c r="AF2" s="17"/>
      <c r="AG2" s="17"/>
      <c r="AH2" s="17"/>
      <c r="AI2" s="17"/>
      <c r="AJ2" s="17"/>
      <c r="AK2" s="17"/>
      <c r="AM2" s="83"/>
    </row>
    <row r="3" spans="4:39" s="18" customFormat="1" ht="15" customHeight="1">
      <c r="D3" s="123" t="s">
        <v>122</v>
      </c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  <c r="X3" s="123"/>
      <c r="Y3" s="123"/>
      <c r="Z3" s="123"/>
      <c r="AA3" s="123"/>
      <c r="AB3" s="123"/>
      <c r="AC3" s="123"/>
      <c r="AD3" s="123"/>
      <c r="AE3" s="123"/>
      <c r="AF3" s="123"/>
      <c r="AG3" s="123"/>
      <c r="AH3" s="123"/>
      <c r="AI3" s="123"/>
      <c r="AJ3" s="17"/>
      <c r="AK3" s="17"/>
      <c r="AM3" s="83"/>
    </row>
    <row r="4" spans="4:45" s="18" customFormat="1" ht="12.75" customHeight="1">
      <c r="D4" s="129" t="s">
        <v>121</v>
      </c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29"/>
      <c r="Z4" s="129"/>
      <c r="AA4" s="129"/>
      <c r="AB4" s="129"/>
      <c r="AC4" s="129"/>
      <c r="AD4" s="129"/>
      <c r="AE4" s="129"/>
      <c r="AF4" s="129"/>
      <c r="AG4" s="129"/>
      <c r="AH4" s="129"/>
      <c r="AI4" s="129"/>
      <c r="AJ4" s="17"/>
      <c r="AK4" s="17"/>
      <c r="AM4" s="83"/>
      <c r="AQ4" s="17"/>
      <c r="AR4" s="17"/>
      <c r="AS4" s="17"/>
    </row>
    <row r="5" spans="11:39" s="18" customFormat="1" ht="8.25" customHeight="1"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AE5" s="17"/>
      <c r="AF5" s="17"/>
      <c r="AG5" s="17"/>
      <c r="AH5" s="17"/>
      <c r="AI5" s="17"/>
      <c r="AJ5" s="17"/>
      <c r="AK5" s="17"/>
      <c r="AM5" s="83"/>
    </row>
    <row r="6" spans="4:39" s="18" customFormat="1" ht="12.75" customHeight="1">
      <c r="D6" s="129" t="s">
        <v>21</v>
      </c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129"/>
      <c r="X6" s="129"/>
      <c r="Y6" s="129"/>
      <c r="Z6" s="129"/>
      <c r="AA6" s="129"/>
      <c r="AB6" s="129"/>
      <c r="AC6" s="129"/>
      <c r="AD6" s="129"/>
      <c r="AE6" s="129"/>
      <c r="AF6" s="129"/>
      <c r="AG6" s="129"/>
      <c r="AH6" s="129"/>
      <c r="AI6" s="129"/>
      <c r="AJ6" s="17"/>
      <c r="AK6" s="17"/>
      <c r="AM6" s="83"/>
    </row>
    <row r="7" spans="1:39" s="18" customFormat="1" ht="12.75" customHeight="1" hidden="1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AM7" s="83"/>
    </row>
    <row r="8" s="18" customFormat="1" ht="15.75" hidden="1">
      <c r="AM8" s="83"/>
    </row>
    <row r="9" spans="1:39" s="18" customFormat="1" ht="6.75" customHeight="1" hidden="1">
      <c r="A9" s="16"/>
      <c r="B9" s="16"/>
      <c r="C9" s="16"/>
      <c r="D9" s="16"/>
      <c r="E9" s="16"/>
      <c r="F9" s="16"/>
      <c r="G9" s="16"/>
      <c r="H9" s="16"/>
      <c r="I9" s="16"/>
      <c r="J9" s="16"/>
      <c r="AM9" s="83"/>
    </row>
    <row r="10" s="18" customFormat="1" ht="15.75">
      <c r="AM10" s="83"/>
    </row>
    <row r="11" spans="1:47" s="18" customFormat="1" ht="27.75" customHeight="1">
      <c r="A11" s="105" t="s">
        <v>0</v>
      </c>
      <c r="B11" s="106"/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58"/>
      <c r="V11" s="58"/>
      <c r="W11" s="58"/>
      <c r="X11" s="58"/>
      <c r="Y11" s="58"/>
      <c r="Z11" s="58"/>
      <c r="AA11" s="59"/>
      <c r="AB11" s="102" t="s">
        <v>2</v>
      </c>
      <c r="AC11" s="102" t="s">
        <v>3</v>
      </c>
      <c r="AD11" s="126" t="s">
        <v>116</v>
      </c>
      <c r="AE11" s="115" t="s">
        <v>117</v>
      </c>
      <c r="AF11" s="115" t="s">
        <v>118</v>
      </c>
      <c r="AG11" s="115" t="s">
        <v>19</v>
      </c>
      <c r="AH11" s="115"/>
      <c r="AI11" s="115"/>
      <c r="AJ11" s="115"/>
      <c r="AK11" s="115"/>
      <c r="AL11" s="115"/>
      <c r="AM11" s="112"/>
      <c r="AN11" s="115"/>
      <c r="AO11" s="115"/>
      <c r="AP11" s="115"/>
      <c r="AQ11" s="115"/>
      <c r="AR11" s="115"/>
      <c r="AS11" s="115"/>
      <c r="AT11" s="115"/>
      <c r="AU11" s="110" t="s">
        <v>20</v>
      </c>
    </row>
    <row r="12" spans="1:47" s="18" customFormat="1" ht="18" customHeight="1">
      <c r="A12" s="110" t="s">
        <v>1</v>
      </c>
      <c r="B12" s="110"/>
      <c r="C12" s="110"/>
      <c r="D12" s="110" t="s">
        <v>7</v>
      </c>
      <c r="E12" s="110"/>
      <c r="F12" s="110"/>
      <c r="G12" s="110"/>
      <c r="H12" s="110" t="s">
        <v>103</v>
      </c>
      <c r="I12" s="110"/>
      <c r="J12" s="110"/>
      <c r="K12" s="110"/>
      <c r="L12" s="110"/>
      <c r="M12" s="110"/>
      <c r="N12" s="110"/>
      <c r="O12" s="110"/>
      <c r="P12" s="110"/>
      <c r="Q12" s="110"/>
      <c r="R12" s="116" t="s">
        <v>6</v>
      </c>
      <c r="S12" s="117"/>
      <c r="T12" s="118"/>
      <c r="U12" s="116" t="s">
        <v>8</v>
      </c>
      <c r="V12" s="117"/>
      <c r="W12" s="118"/>
      <c r="X12" s="117" t="s">
        <v>9</v>
      </c>
      <c r="Y12" s="117"/>
      <c r="Z12" s="117"/>
      <c r="AA12" s="118"/>
      <c r="AB12" s="103"/>
      <c r="AC12" s="103"/>
      <c r="AD12" s="127"/>
      <c r="AE12" s="115"/>
      <c r="AF12" s="115"/>
      <c r="AG12" s="115" t="s">
        <v>119</v>
      </c>
      <c r="AH12" s="115"/>
      <c r="AI12" s="115"/>
      <c r="AJ12" s="115"/>
      <c r="AK12" s="115"/>
      <c r="AL12" s="115"/>
      <c r="AM12" s="115"/>
      <c r="AN12" s="115"/>
      <c r="AO12" s="110" t="s">
        <v>111</v>
      </c>
      <c r="AP12" s="110"/>
      <c r="AQ12" s="110"/>
      <c r="AR12" s="110" t="s">
        <v>120</v>
      </c>
      <c r="AS12" s="110"/>
      <c r="AT12" s="110"/>
      <c r="AU12" s="110"/>
    </row>
    <row r="13" spans="1:47" s="18" customFormat="1" ht="45.75" customHeight="1">
      <c r="A13" s="110"/>
      <c r="B13" s="110"/>
      <c r="C13" s="110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9"/>
      <c r="S13" s="120"/>
      <c r="T13" s="121"/>
      <c r="U13" s="119"/>
      <c r="V13" s="120"/>
      <c r="W13" s="121"/>
      <c r="X13" s="123"/>
      <c r="Y13" s="123"/>
      <c r="Z13" s="123"/>
      <c r="AA13" s="124"/>
      <c r="AB13" s="103"/>
      <c r="AC13" s="103"/>
      <c r="AD13" s="127"/>
      <c r="AE13" s="115"/>
      <c r="AF13" s="115"/>
      <c r="AG13" s="112" t="s">
        <v>14</v>
      </c>
      <c r="AH13" s="112"/>
      <c r="AI13" s="112"/>
      <c r="AJ13" s="104" t="s">
        <v>15</v>
      </c>
      <c r="AK13" s="104"/>
      <c r="AL13" s="104"/>
      <c r="AM13" s="113" t="s">
        <v>16</v>
      </c>
      <c r="AN13" s="110" t="s">
        <v>94</v>
      </c>
      <c r="AO13" s="110"/>
      <c r="AP13" s="110"/>
      <c r="AQ13" s="110"/>
      <c r="AR13" s="110"/>
      <c r="AS13" s="110"/>
      <c r="AT13" s="110"/>
      <c r="AU13" s="110"/>
    </row>
    <row r="14" spans="1:47" s="18" customFormat="1" ht="73.5" customHeight="1">
      <c r="A14" s="110"/>
      <c r="B14" s="110"/>
      <c r="C14" s="110"/>
      <c r="D14" s="110"/>
      <c r="E14" s="110"/>
      <c r="F14" s="110"/>
      <c r="G14" s="110"/>
      <c r="H14" s="111" t="s">
        <v>4</v>
      </c>
      <c r="I14" s="111"/>
      <c r="J14" s="50" t="s">
        <v>5</v>
      </c>
      <c r="K14" s="111" t="s">
        <v>104</v>
      </c>
      <c r="L14" s="111"/>
      <c r="M14" s="111" t="s">
        <v>105</v>
      </c>
      <c r="N14" s="111"/>
      <c r="O14" s="111"/>
      <c r="P14" s="111"/>
      <c r="Q14" s="111"/>
      <c r="R14" s="122"/>
      <c r="S14" s="123"/>
      <c r="T14" s="124"/>
      <c r="U14" s="122"/>
      <c r="V14" s="123"/>
      <c r="W14" s="124"/>
      <c r="X14" s="19" t="s">
        <v>10</v>
      </c>
      <c r="Y14" s="105" t="s">
        <v>11</v>
      </c>
      <c r="Z14" s="106"/>
      <c r="AA14" s="125"/>
      <c r="AB14" s="104"/>
      <c r="AC14" s="104"/>
      <c r="AD14" s="128"/>
      <c r="AE14" s="115"/>
      <c r="AF14" s="115"/>
      <c r="AG14" s="21" t="s">
        <v>23</v>
      </c>
      <c r="AH14" s="6" t="s">
        <v>13</v>
      </c>
      <c r="AI14" s="6" t="s">
        <v>95</v>
      </c>
      <c r="AJ14" s="21" t="s">
        <v>12</v>
      </c>
      <c r="AK14" s="6" t="s">
        <v>24</v>
      </c>
      <c r="AL14" s="6" t="s">
        <v>96</v>
      </c>
      <c r="AM14" s="114"/>
      <c r="AN14" s="110"/>
      <c r="AO14" s="49" t="s">
        <v>17</v>
      </c>
      <c r="AP14" s="49" t="s">
        <v>18</v>
      </c>
      <c r="AQ14" s="49" t="s">
        <v>97</v>
      </c>
      <c r="AR14" s="49" t="s">
        <v>17</v>
      </c>
      <c r="AS14" s="49" t="s">
        <v>18</v>
      </c>
      <c r="AT14" s="49" t="s">
        <v>97</v>
      </c>
      <c r="AU14" s="110"/>
    </row>
    <row r="15" spans="1:47" s="18" customFormat="1" ht="15.75">
      <c r="A15" s="1">
        <v>1</v>
      </c>
      <c r="B15" s="1">
        <v>2</v>
      </c>
      <c r="C15" s="1">
        <v>3</v>
      </c>
      <c r="D15" s="1">
        <v>4</v>
      </c>
      <c r="E15" s="1">
        <v>5</v>
      </c>
      <c r="F15" s="1">
        <v>6</v>
      </c>
      <c r="G15" s="1">
        <v>7</v>
      </c>
      <c r="H15" s="1">
        <v>8</v>
      </c>
      <c r="I15" s="1">
        <v>9</v>
      </c>
      <c r="J15" s="1">
        <v>10</v>
      </c>
      <c r="K15" s="1">
        <v>11</v>
      </c>
      <c r="L15" s="1">
        <v>12</v>
      </c>
      <c r="M15" s="1">
        <v>13</v>
      </c>
      <c r="N15" s="1">
        <v>14</v>
      </c>
      <c r="O15" s="1">
        <v>15</v>
      </c>
      <c r="P15" s="1">
        <v>16</v>
      </c>
      <c r="Q15" s="1">
        <v>17</v>
      </c>
      <c r="R15" s="1">
        <v>18</v>
      </c>
      <c r="S15" s="1">
        <v>19</v>
      </c>
      <c r="T15" s="1">
        <v>20</v>
      </c>
      <c r="U15" s="6">
        <v>21</v>
      </c>
      <c r="V15" s="6">
        <v>22</v>
      </c>
      <c r="W15" s="6">
        <v>23</v>
      </c>
      <c r="X15" s="6">
        <v>24</v>
      </c>
      <c r="Y15" s="6">
        <v>25</v>
      </c>
      <c r="Z15" s="6">
        <v>26</v>
      </c>
      <c r="AA15" s="6">
        <v>27</v>
      </c>
      <c r="AB15" s="6">
        <v>21</v>
      </c>
      <c r="AC15" s="6">
        <v>22</v>
      </c>
      <c r="AD15" s="21">
        <v>23</v>
      </c>
      <c r="AE15" s="21">
        <v>24</v>
      </c>
      <c r="AF15" s="21">
        <v>25</v>
      </c>
      <c r="AG15" s="22">
        <v>26</v>
      </c>
      <c r="AH15" s="6">
        <v>27</v>
      </c>
      <c r="AI15" s="6">
        <v>28</v>
      </c>
      <c r="AJ15" s="6">
        <v>29</v>
      </c>
      <c r="AK15" s="6">
        <v>30</v>
      </c>
      <c r="AL15" s="6">
        <v>31</v>
      </c>
      <c r="AM15" s="63">
        <v>32</v>
      </c>
      <c r="AN15" s="6">
        <v>33</v>
      </c>
      <c r="AO15" s="6">
        <v>34</v>
      </c>
      <c r="AP15" s="6">
        <v>35</v>
      </c>
      <c r="AQ15" s="6">
        <v>36</v>
      </c>
      <c r="AR15" s="6">
        <v>37</v>
      </c>
      <c r="AS15" s="6">
        <v>38</v>
      </c>
      <c r="AT15" s="6">
        <v>39</v>
      </c>
      <c r="AU15" s="6">
        <v>40</v>
      </c>
    </row>
    <row r="16" spans="1:47" s="18" customFormat="1" ht="18" customHeight="1">
      <c r="A16" s="23">
        <v>4</v>
      </c>
      <c r="B16" s="23">
        <v>0</v>
      </c>
      <c r="C16" s="23">
        <v>2</v>
      </c>
      <c r="D16" s="23">
        <v>0</v>
      </c>
      <c r="E16" s="23">
        <v>0</v>
      </c>
      <c r="F16" s="23">
        <v>0</v>
      </c>
      <c r="G16" s="23">
        <v>0</v>
      </c>
      <c r="H16" s="23">
        <v>2</v>
      </c>
      <c r="I16" s="23">
        <v>1</v>
      </c>
      <c r="J16" s="23">
        <v>0</v>
      </c>
      <c r="K16" s="23">
        <v>0</v>
      </c>
      <c r="L16" s="23">
        <v>0</v>
      </c>
      <c r="M16" s="23">
        <v>0</v>
      </c>
      <c r="N16" s="23">
        <v>0</v>
      </c>
      <c r="O16" s="23">
        <v>0</v>
      </c>
      <c r="P16" s="23">
        <v>0</v>
      </c>
      <c r="Q16" s="23">
        <v>0</v>
      </c>
      <c r="R16" s="23">
        <v>0</v>
      </c>
      <c r="S16" s="23">
        <v>0</v>
      </c>
      <c r="T16" s="23">
        <v>0</v>
      </c>
      <c r="U16" s="23">
        <v>0</v>
      </c>
      <c r="V16" s="23">
        <v>0</v>
      </c>
      <c r="W16" s="23">
        <v>0</v>
      </c>
      <c r="X16" s="23">
        <v>0</v>
      </c>
      <c r="Y16" s="23">
        <v>0</v>
      </c>
      <c r="Z16" s="23">
        <v>0</v>
      </c>
      <c r="AA16" s="23">
        <v>0</v>
      </c>
      <c r="AB16" s="24" t="s">
        <v>32</v>
      </c>
      <c r="AC16" s="25" t="s">
        <v>28</v>
      </c>
      <c r="AD16" s="60">
        <f>AD17</f>
        <v>5617.05</v>
      </c>
      <c r="AE16" s="60">
        <v>5543.75</v>
      </c>
      <c r="AF16" s="64">
        <f>AF17</f>
        <v>5655.450000000001</v>
      </c>
      <c r="AG16" s="60">
        <v>2453.25</v>
      </c>
      <c r="AH16" s="34"/>
      <c r="AI16" s="60">
        <v>2453.25</v>
      </c>
      <c r="AJ16" s="4">
        <v>181.75</v>
      </c>
      <c r="AK16" s="60">
        <v>2453.25</v>
      </c>
      <c r="AL16" s="4">
        <v>181.75</v>
      </c>
      <c r="AM16" s="98">
        <v>2635</v>
      </c>
      <c r="AN16" s="4"/>
      <c r="AO16" s="4"/>
      <c r="AP16" s="61">
        <v>2454.05</v>
      </c>
      <c r="AQ16" s="27"/>
      <c r="AR16" s="27"/>
      <c r="AS16" s="61">
        <v>2447.05</v>
      </c>
      <c r="AT16" s="4"/>
      <c r="AU16" s="4"/>
    </row>
    <row r="17" spans="1:47" s="18" customFormat="1" ht="16.5" customHeight="1">
      <c r="A17" s="23">
        <v>4</v>
      </c>
      <c r="B17" s="23">
        <v>0</v>
      </c>
      <c r="C17" s="23">
        <v>2</v>
      </c>
      <c r="D17" s="23">
        <v>0</v>
      </c>
      <c r="E17" s="23">
        <v>0</v>
      </c>
      <c r="F17" s="23">
        <v>0</v>
      </c>
      <c r="G17" s="23">
        <v>0</v>
      </c>
      <c r="H17" s="23">
        <v>2</v>
      </c>
      <c r="I17" s="23">
        <v>1</v>
      </c>
      <c r="J17" s="23">
        <v>0</v>
      </c>
      <c r="K17" s="23">
        <v>0</v>
      </c>
      <c r="L17" s="23">
        <v>0</v>
      </c>
      <c r="M17" s="23">
        <v>0</v>
      </c>
      <c r="N17" s="23">
        <v>0</v>
      </c>
      <c r="O17" s="23">
        <v>0</v>
      </c>
      <c r="P17" s="23">
        <v>0</v>
      </c>
      <c r="Q17" s="23">
        <v>0</v>
      </c>
      <c r="R17" s="23">
        <v>0</v>
      </c>
      <c r="S17" s="23">
        <v>0</v>
      </c>
      <c r="T17" s="23">
        <v>0</v>
      </c>
      <c r="U17" s="23">
        <v>0</v>
      </c>
      <c r="V17" s="23">
        <v>0</v>
      </c>
      <c r="W17" s="23">
        <v>0</v>
      </c>
      <c r="X17" s="23">
        <v>0</v>
      </c>
      <c r="Y17" s="23">
        <v>0</v>
      </c>
      <c r="Z17" s="23">
        <v>0</v>
      </c>
      <c r="AA17" s="23">
        <v>0</v>
      </c>
      <c r="AB17" s="24" t="s">
        <v>25</v>
      </c>
      <c r="AC17" s="25" t="s">
        <v>28</v>
      </c>
      <c r="AD17" s="60">
        <f>AD26+AD93</f>
        <v>5617.05</v>
      </c>
      <c r="AE17" s="60">
        <v>5543.75</v>
      </c>
      <c r="AF17" s="64">
        <f>AF26+AF93</f>
        <v>5655.450000000001</v>
      </c>
      <c r="AG17" s="60">
        <v>2453.25</v>
      </c>
      <c r="AH17" s="34"/>
      <c r="AI17" s="60">
        <v>2453.25</v>
      </c>
      <c r="AJ17" s="4">
        <f>AJ16</f>
        <v>181.75</v>
      </c>
      <c r="AK17" s="60">
        <v>2453.25</v>
      </c>
      <c r="AL17" s="4">
        <f>AL16</f>
        <v>181.75</v>
      </c>
      <c r="AM17" s="98">
        <f>AM16</f>
        <v>2635</v>
      </c>
      <c r="AN17" s="4"/>
      <c r="AO17" s="4"/>
      <c r="AP17" s="61">
        <v>2454.05</v>
      </c>
      <c r="AQ17" s="27"/>
      <c r="AR17" s="27"/>
      <c r="AS17" s="61">
        <v>2447.05</v>
      </c>
      <c r="AT17" s="4"/>
      <c r="AU17" s="4"/>
    </row>
    <row r="18" spans="1:47" s="18" customFormat="1" ht="46.5" customHeight="1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 t="s">
        <v>91</v>
      </c>
      <c r="AC18" s="26" t="s">
        <v>26</v>
      </c>
      <c r="AD18" s="26"/>
      <c r="AE18" s="26"/>
      <c r="AF18" s="65"/>
      <c r="AG18" s="26"/>
      <c r="AH18" s="4"/>
      <c r="AI18" s="26"/>
      <c r="AJ18" s="4"/>
      <c r="AK18" s="26"/>
      <c r="AL18" s="4"/>
      <c r="AM18" s="86"/>
      <c r="AN18" s="4"/>
      <c r="AO18" s="4"/>
      <c r="AP18" s="4"/>
      <c r="AQ18" s="4"/>
      <c r="AR18" s="4"/>
      <c r="AS18" s="4"/>
      <c r="AT18" s="4"/>
      <c r="AU18" s="4"/>
    </row>
    <row r="19" spans="1:47" s="18" customFormat="1" ht="45.75" customHeight="1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2" t="s">
        <v>50</v>
      </c>
      <c r="AC19" s="26" t="s">
        <v>27</v>
      </c>
      <c r="AD19" s="26"/>
      <c r="AE19" s="26"/>
      <c r="AF19" s="65"/>
      <c r="AG19" s="26">
        <v>65</v>
      </c>
      <c r="AH19" s="4"/>
      <c r="AI19" s="26">
        <v>65</v>
      </c>
      <c r="AJ19" s="4"/>
      <c r="AK19" s="26">
        <v>65</v>
      </c>
      <c r="AL19" s="4"/>
      <c r="AM19" s="86">
        <v>65</v>
      </c>
      <c r="AN19" s="4"/>
      <c r="AO19" s="4"/>
      <c r="AP19" s="4">
        <v>70</v>
      </c>
      <c r="AQ19" s="4"/>
      <c r="AR19" s="4"/>
      <c r="AS19" s="4">
        <v>75</v>
      </c>
      <c r="AT19" s="4"/>
      <c r="AU19" s="4"/>
    </row>
    <row r="20" spans="1:47" s="18" customFormat="1" ht="42.75" customHeight="1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2" t="s">
        <v>51</v>
      </c>
      <c r="AC20" s="26" t="s">
        <v>27</v>
      </c>
      <c r="AD20" s="26"/>
      <c r="AE20" s="26"/>
      <c r="AF20" s="65"/>
      <c r="AG20" s="26">
        <v>70</v>
      </c>
      <c r="AH20" s="4"/>
      <c r="AI20" s="26">
        <v>70</v>
      </c>
      <c r="AJ20" s="4"/>
      <c r="AK20" s="26">
        <v>70</v>
      </c>
      <c r="AL20" s="4"/>
      <c r="AM20" s="86">
        <v>70</v>
      </c>
      <c r="AN20" s="4"/>
      <c r="AO20" s="4"/>
      <c r="AP20" s="4">
        <v>75</v>
      </c>
      <c r="AQ20" s="4"/>
      <c r="AR20" s="4"/>
      <c r="AS20" s="4">
        <v>80</v>
      </c>
      <c r="AT20" s="4"/>
      <c r="AU20" s="4"/>
    </row>
    <row r="21" spans="1:47" s="18" customFormat="1" ht="40.5" customHeight="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2" t="s">
        <v>52</v>
      </c>
      <c r="AC21" s="26" t="s">
        <v>27</v>
      </c>
      <c r="AD21" s="26"/>
      <c r="AE21" s="26"/>
      <c r="AF21" s="65"/>
      <c r="AG21" s="26">
        <v>65</v>
      </c>
      <c r="AH21" s="4"/>
      <c r="AI21" s="26">
        <v>65</v>
      </c>
      <c r="AJ21" s="4"/>
      <c r="AK21" s="26">
        <v>65</v>
      </c>
      <c r="AL21" s="4"/>
      <c r="AM21" s="86">
        <v>65</v>
      </c>
      <c r="AN21" s="4"/>
      <c r="AO21" s="4"/>
      <c r="AP21" s="4">
        <v>70</v>
      </c>
      <c r="AQ21" s="4"/>
      <c r="AR21" s="4"/>
      <c r="AS21" s="4">
        <v>75</v>
      </c>
      <c r="AT21" s="4"/>
      <c r="AU21" s="4"/>
    </row>
    <row r="22" spans="1:47" s="18" customFormat="1" ht="30" customHeigh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2" t="s">
        <v>53</v>
      </c>
      <c r="AC22" s="26" t="s">
        <v>27</v>
      </c>
      <c r="AD22" s="26"/>
      <c r="AE22" s="26"/>
      <c r="AF22" s="65"/>
      <c r="AG22" s="26"/>
      <c r="AH22" s="4"/>
      <c r="AI22" s="26"/>
      <c r="AJ22" s="4"/>
      <c r="AK22" s="26"/>
      <c r="AL22" s="4"/>
      <c r="AM22" s="86"/>
      <c r="AN22" s="4"/>
      <c r="AO22" s="4"/>
      <c r="AP22" s="4"/>
      <c r="AQ22" s="4"/>
      <c r="AR22" s="4"/>
      <c r="AS22" s="4">
        <v>25</v>
      </c>
      <c r="AT22" s="4"/>
      <c r="AU22" s="4"/>
    </row>
    <row r="23" spans="1:47" s="18" customFormat="1" ht="27.75" customHeight="1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2" t="s">
        <v>33</v>
      </c>
      <c r="AC23" s="26" t="s">
        <v>27</v>
      </c>
      <c r="AD23" s="26"/>
      <c r="AE23" s="26"/>
      <c r="AF23" s="65"/>
      <c r="AG23" s="26"/>
      <c r="AH23" s="4"/>
      <c r="AI23" s="26"/>
      <c r="AJ23" s="4"/>
      <c r="AK23" s="26"/>
      <c r="AL23" s="4"/>
      <c r="AM23" s="86"/>
      <c r="AN23" s="4"/>
      <c r="AO23" s="4"/>
      <c r="AP23" s="4"/>
      <c r="AQ23" s="4"/>
      <c r="AR23" s="4"/>
      <c r="AS23" s="4">
        <v>30</v>
      </c>
      <c r="AT23" s="4"/>
      <c r="AU23" s="4"/>
    </row>
    <row r="24" spans="1:47" s="18" customFormat="1" ht="27" customHeight="1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2" t="s">
        <v>54</v>
      </c>
      <c r="AC24" s="26" t="s">
        <v>27</v>
      </c>
      <c r="AD24" s="26"/>
      <c r="AE24" s="26"/>
      <c r="AF24" s="65"/>
      <c r="AG24" s="26"/>
      <c r="AH24" s="4"/>
      <c r="AI24" s="26"/>
      <c r="AJ24" s="4"/>
      <c r="AK24" s="26"/>
      <c r="AL24" s="4"/>
      <c r="AM24" s="86"/>
      <c r="AN24" s="4"/>
      <c r="AO24" s="4"/>
      <c r="AP24" s="4"/>
      <c r="AQ24" s="4"/>
      <c r="AR24" s="4"/>
      <c r="AS24" s="4">
        <v>5</v>
      </c>
      <c r="AT24" s="4"/>
      <c r="AU24" s="4"/>
    </row>
    <row r="25" spans="1:47" s="18" customFormat="1" ht="33" customHeight="1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2" t="s">
        <v>55</v>
      </c>
      <c r="AC25" s="26" t="s">
        <v>27</v>
      </c>
      <c r="AD25" s="26"/>
      <c r="AE25" s="26"/>
      <c r="AF25" s="65"/>
      <c r="AG25" s="26"/>
      <c r="AH25" s="4"/>
      <c r="AI25" s="26"/>
      <c r="AJ25" s="4"/>
      <c r="AK25" s="26"/>
      <c r="AL25" s="4"/>
      <c r="AM25" s="86"/>
      <c r="AN25" s="4"/>
      <c r="AO25" s="4"/>
      <c r="AP25" s="4"/>
      <c r="AQ25" s="4"/>
      <c r="AR25" s="4"/>
      <c r="AS25" s="4">
        <v>10</v>
      </c>
      <c r="AT25" s="4"/>
      <c r="AU25" s="4"/>
    </row>
    <row r="26" spans="1:47" s="18" customFormat="1" ht="93.75" customHeight="1">
      <c r="A26" s="23">
        <v>4</v>
      </c>
      <c r="B26" s="23">
        <v>0</v>
      </c>
      <c r="C26" s="23">
        <v>2</v>
      </c>
      <c r="D26" s="23">
        <v>0</v>
      </c>
      <c r="E26" s="23">
        <v>0</v>
      </c>
      <c r="F26" s="23">
        <v>0</v>
      </c>
      <c r="G26" s="23">
        <v>0</v>
      </c>
      <c r="H26" s="23">
        <v>2</v>
      </c>
      <c r="I26" s="23">
        <v>1</v>
      </c>
      <c r="J26" s="23">
        <v>1</v>
      </c>
      <c r="K26" s="23">
        <v>0</v>
      </c>
      <c r="L26" s="23">
        <v>0</v>
      </c>
      <c r="M26" s="23">
        <v>0</v>
      </c>
      <c r="N26" s="23">
        <v>0</v>
      </c>
      <c r="O26" s="23">
        <v>0</v>
      </c>
      <c r="P26" s="23">
        <v>0</v>
      </c>
      <c r="Q26" s="23">
        <v>0</v>
      </c>
      <c r="R26" s="23">
        <v>0</v>
      </c>
      <c r="S26" s="23">
        <v>0</v>
      </c>
      <c r="T26" s="23">
        <v>0</v>
      </c>
      <c r="U26" s="23">
        <v>0</v>
      </c>
      <c r="V26" s="23">
        <v>0</v>
      </c>
      <c r="W26" s="23">
        <v>0</v>
      </c>
      <c r="X26" s="23">
        <v>0</v>
      </c>
      <c r="Y26" s="23">
        <v>0</v>
      </c>
      <c r="Z26" s="23">
        <v>0</v>
      </c>
      <c r="AA26" s="23">
        <v>0</v>
      </c>
      <c r="AB26" s="24" t="s">
        <v>56</v>
      </c>
      <c r="AC26" s="5" t="s">
        <v>28</v>
      </c>
      <c r="AD26" s="78">
        <f>AD32+AD49+AD63+AD72+AD78</f>
        <v>3959.55</v>
      </c>
      <c r="AE26" s="78">
        <v>3886.25</v>
      </c>
      <c r="AF26" s="77">
        <f>AF27+AF32+AF49+AF63+AF72+AF78</f>
        <v>3997.9500000000003</v>
      </c>
      <c r="AG26" s="78">
        <v>801.85</v>
      </c>
      <c r="AH26" s="53"/>
      <c r="AI26" s="78">
        <v>801.85</v>
      </c>
      <c r="AJ26" s="53"/>
      <c r="AK26" s="78">
        <v>801.85</v>
      </c>
      <c r="AL26" s="53"/>
      <c r="AM26" s="88">
        <v>910.35</v>
      </c>
      <c r="AN26" s="54"/>
      <c r="AO26" s="54"/>
      <c r="AP26" s="54">
        <v>802.65</v>
      </c>
      <c r="AQ26" s="54"/>
      <c r="AR26" s="54"/>
      <c r="AS26" s="54">
        <v>795.65</v>
      </c>
      <c r="AT26" s="4"/>
      <c r="AU26" s="4"/>
    </row>
    <row r="27" spans="1:47" s="18" customFormat="1" ht="27.75" customHeight="1">
      <c r="A27" s="23">
        <v>4</v>
      </c>
      <c r="B27" s="23">
        <v>0</v>
      </c>
      <c r="C27" s="23">
        <v>2</v>
      </c>
      <c r="D27" s="23">
        <v>0</v>
      </c>
      <c r="E27" s="23">
        <v>0</v>
      </c>
      <c r="F27" s="23">
        <v>0</v>
      </c>
      <c r="G27" s="23">
        <v>0</v>
      </c>
      <c r="H27" s="23">
        <v>2</v>
      </c>
      <c r="I27" s="23">
        <v>1</v>
      </c>
      <c r="J27" s="23">
        <v>1</v>
      </c>
      <c r="K27" s="23">
        <v>0</v>
      </c>
      <c r="L27" s="23">
        <v>0</v>
      </c>
      <c r="M27" s="23">
        <v>0</v>
      </c>
      <c r="N27" s="23">
        <v>0</v>
      </c>
      <c r="O27" s="23">
        <v>0</v>
      </c>
      <c r="P27" s="23">
        <v>0</v>
      </c>
      <c r="Q27" s="23">
        <v>0</v>
      </c>
      <c r="R27" s="23">
        <v>0</v>
      </c>
      <c r="S27" s="23">
        <v>0</v>
      </c>
      <c r="T27" s="23">
        <v>0</v>
      </c>
      <c r="U27" s="23">
        <v>0</v>
      </c>
      <c r="V27" s="23">
        <v>0</v>
      </c>
      <c r="W27" s="23">
        <v>0</v>
      </c>
      <c r="X27" s="23">
        <v>0</v>
      </c>
      <c r="Y27" s="23">
        <v>0</v>
      </c>
      <c r="Z27" s="23">
        <v>0</v>
      </c>
      <c r="AA27" s="23">
        <v>0</v>
      </c>
      <c r="AB27" s="27" t="s">
        <v>57</v>
      </c>
      <c r="AC27" s="28"/>
      <c r="AD27" s="28"/>
      <c r="AE27" s="28"/>
      <c r="AF27" s="65"/>
      <c r="AG27" s="28"/>
      <c r="AH27" s="4"/>
      <c r="AI27" s="28"/>
      <c r="AJ27" s="4"/>
      <c r="AK27" s="28"/>
      <c r="AL27" s="4"/>
      <c r="AM27" s="87"/>
      <c r="AN27" s="4"/>
      <c r="AO27" s="4"/>
      <c r="AP27" s="4"/>
      <c r="AQ27" s="4"/>
      <c r="AR27" s="4"/>
      <c r="AS27" s="4"/>
      <c r="AT27" s="4"/>
      <c r="AU27" s="4"/>
    </row>
    <row r="28" spans="1:47" s="18" customFormat="1" ht="29.25" customHeigh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 t="s">
        <v>34</v>
      </c>
      <c r="AC28" s="26" t="s">
        <v>30</v>
      </c>
      <c r="AD28" s="26">
        <v>1</v>
      </c>
      <c r="AE28" s="26" t="str">
        <f aca="true" t="shared" si="0" ref="AE28:AE34">AC28</f>
        <v>ед.</v>
      </c>
      <c r="AF28" s="65">
        <v>1</v>
      </c>
      <c r="AG28" s="26">
        <v>1</v>
      </c>
      <c r="AH28" s="4"/>
      <c r="AI28" s="26">
        <v>1</v>
      </c>
      <c r="AJ28" s="4"/>
      <c r="AK28" s="26">
        <v>1</v>
      </c>
      <c r="AL28" s="4"/>
      <c r="AM28" s="86">
        <v>1</v>
      </c>
      <c r="AN28" s="4"/>
      <c r="AO28" s="4"/>
      <c r="AP28" s="4"/>
      <c r="AQ28" s="4"/>
      <c r="AR28" s="4"/>
      <c r="AS28" s="4"/>
      <c r="AT28" s="4"/>
      <c r="AU28" s="4"/>
    </row>
    <row r="29" spans="1:47" s="18" customFormat="1" ht="31.5" customHeight="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29"/>
      <c r="W29" s="29"/>
      <c r="X29" s="29"/>
      <c r="Y29" s="29"/>
      <c r="Z29" s="29"/>
      <c r="AA29" s="29"/>
      <c r="AB29" s="4" t="s">
        <v>35</v>
      </c>
      <c r="AC29" s="26" t="s">
        <v>27</v>
      </c>
      <c r="AD29" s="26">
        <v>50</v>
      </c>
      <c r="AE29" s="26" t="str">
        <f t="shared" si="0"/>
        <v>%</v>
      </c>
      <c r="AF29" s="65">
        <v>50</v>
      </c>
      <c r="AG29" s="26">
        <v>0</v>
      </c>
      <c r="AH29" s="4"/>
      <c r="AI29" s="26">
        <v>0</v>
      </c>
      <c r="AJ29" s="4"/>
      <c r="AK29" s="26">
        <v>0</v>
      </c>
      <c r="AL29" s="4"/>
      <c r="AM29" s="86">
        <v>0</v>
      </c>
      <c r="AN29" s="4"/>
      <c r="AO29" s="4"/>
      <c r="AP29" s="4"/>
      <c r="AQ29" s="4"/>
      <c r="AR29" s="4"/>
      <c r="AS29" s="4"/>
      <c r="AT29" s="4"/>
      <c r="AU29" s="4"/>
    </row>
    <row r="30" spans="1:47" s="18" customFormat="1" ht="48" customHeight="1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29"/>
      <c r="W30" s="29"/>
      <c r="X30" s="29"/>
      <c r="Y30" s="29"/>
      <c r="Z30" s="29"/>
      <c r="AA30" s="29"/>
      <c r="AB30" s="4" t="s">
        <v>36</v>
      </c>
      <c r="AC30" s="26" t="s">
        <v>30</v>
      </c>
      <c r="AD30" s="26">
        <v>1</v>
      </c>
      <c r="AE30" s="26" t="str">
        <f t="shared" si="0"/>
        <v>ед.</v>
      </c>
      <c r="AF30" s="65">
        <v>1</v>
      </c>
      <c r="AG30" s="26">
        <v>0</v>
      </c>
      <c r="AH30" s="4"/>
      <c r="AI30" s="26">
        <v>0</v>
      </c>
      <c r="AJ30" s="4"/>
      <c r="AK30" s="26">
        <v>0</v>
      </c>
      <c r="AL30" s="4"/>
      <c r="AM30" s="86">
        <v>0</v>
      </c>
      <c r="AN30" s="4"/>
      <c r="AO30" s="4"/>
      <c r="AP30" s="4"/>
      <c r="AQ30" s="4"/>
      <c r="AR30" s="4"/>
      <c r="AS30" s="4"/>
      <c r="AT30" s="4"/>
      <c r="AU30" s="4"/>
    </row>
    <row r="31" spans="1:47" s="18" customFormat="1" ht="47.2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 t="s">
        <v>58</v>
      </c>
      <c r="AC31" s="26" t="s">
        <v>27</v>
      </c>
      <c r="AD31" s="26">
        <v>50</v>
      </c>
      <c r="AE31" s="26" t="str">
        <f t="shared" si="0"/>
        <v>%</v>
      </c>
      <c r="AF31" s="65">
        <v>50</v>
      </c>
      <c r="AG31" s="26">
        <v>0</v>
      </c>
      <c r="AH31" s="4"/>
      <c r="AI31" s="26">
        <v>0</v>
      </c>
      <c r="AJ31" s="4"/>
      <c r="AK31" s="26">
        <v>0</v>
      </c>
      <c r="AL31" s="4"/>
      <c r="AM31" s="86">
        <v>0</v>
      </c>
      <c r="AN31" s="4"/>
      <c r="AO31" s="4"/>
      <c r="AP31" s="4"/>
      <c r="AQ31" s="4"/>
      <c r="AR31" s="4"/>
      <c r="AS31" s="4"/>
      <c r="AT31" s="4"/>
      <c r="AU31" s="4"/>
    </row>
    <row r="32" spans="1:47" s="18" customFormat="1" ht="47.25">
      <c r="A32" s="23">
        <v>4</v>
      </c>
      <c r="B32" s="23">
        <v>0</v>
      </c>
      <c r="C32" s="23">
        <v>2</v>
      </c>
      <c r="D32" s="23">
        <v>0</v>
      </c>
      <c r="E32" s="23">
        <v>0</v>
      </c>
      <c r="F32" s="23">
        <v>0</v>
      </c>
      <c r="G32" s="23">
        <v>0</v>
      </c>
      <c r="H32" s="23">
        <v>2</v>
      </c>
      <c r="I32" s="23">
        <v>1</v>
      </c>
      <c r="J32" s="23">
        <v>1</v>
      </c>
      <c r="K32" s="23">
        <v>0</v>
      </c>
      <c r="L32" s="23">
        <v>0</v>
      </c>
      <c r="M32" s="23">
        <v>0</v>
      </c>
      <c r="N32" s="23">
        <v>0</v>
      </c>
      <c r="O32" s="23">
        <v>0</v>
      </c>
      <c r="P32" s="23">
        <v>0</v>
      </c>
      <c r="Q32" s="23">
        <v>0</v>
      </c>
      <c r="R32" s="23">
        <v>0</v>
      </c>
      <c r="S32" s="23">
        <v>0</v>
      </c>
      <c r="T32" s="23">
        <v>0</v>
      </c>
      <c r="U32" s="23">
        <v>0</v>
      </c>
      <c r="V32" s="23">
        <v>0</v>
      </c>
      <c r="W32" s="23">
        <v>0</v>
      </c>
      <c r="X32" s="23">
        <v>0</v>
      </c>
      <c r="Y32" s="23">
        <v>0</v>
      </c>
      <c r="Z32" s="23">
        <v>0</v>
      </c>
      <c r="AA32" s="23">
        <v>0</v>
      </c>
      <c r="AB32" s="27" t="s">
        <v>59</v>
      </c>
      <c r="AC32" s="9" t="s">
        <v>28</v>
      </c>
      <c r="AD32" s="3">
        <f>AD37+AD39+AD41</f>
        <v>3810.9</v>
      </c>
      <c r="AE32" s="3">
        <v>3810.9</v>
      </c>
      <c r="AF32" s="66">
        <f>AF37+AF39+AF41+AF43+AF45+AF47</f>
        <v>3811.9</v>
      </c>
      <c r="AG32" s="3">
        <v>639.6</v>
      </c>
      <c r="AH32" s="7"/>
      <c r="AI32" s="3">
        <v>639.6</v>
      </c>
      <c r="AJ32" s="6"/>
      <c r="AK32" s="3">
        <v>639.6</v>
      </c>
      <c r="AL32" s="6"/>
      <c r="AM32" s="88">
        <v>639.6</v>
      </c>
      <c r="AN32" s="4"/>
      <c r="AO32" s="4"/>
      <c r="AP32" s="62">
        <v>639.6</v>
      </c>
      <c r="AQ32" s="27"/>
      <c r="AR32" s="27"/>
      <c r="AS32" s="62">
        <v>639.6</v>
      </c>
      <c r="AT32" s="4"/>
      <c r="AU32" s="4"/>
    </row>
    <row r="33" spans="1:47" s="18" customFormat="1" ht="63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 t="s">
        <v>37</v>
      </c>
      <c r="AC33" s="26" t="s">
        <v>27</v>
      </c>
      <c r="AD33" s="26">
        <v>50</v>
      </c>
      <c r="AE33" s="26" t="str">
        <f t="shared" si="0"/>
        <v>%</v>
      </c>
      <c r="AF33" s="65">
        <v>60</v>
      </c>
      <c r="AG33" s="26">
        <v>50</v>
      </c>
      <c r="AH33" s="4"/>
      <c r="AI33" s="26">
        <v>50</v>
      </c>
      <c r="AJ33" s="4"/>
      <c r="AK33" s="26">
        <v>50</v>
      </c>
      <c r="AL33" s="4"/>
      <c r="AM33" s="86">
        <v>50</v>
      </c>
      <c r="AN33" s="4"/>
      <c r="AO33" s="4"/>
      <c r="AP33" s="4"/>
      <c r="AQ33" s="4"/>
      <c r="AR33" s="4"/>
      <c r="AS33" s="4"/>
      <c r="AT33" s="4"/>
      <c r="AU33" s="4"/>
    </row>
    <row r="34" spans="1:47" s="18" customFormat="1" ht="31.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 t="s">
        <v>38</v>
      </c>
      <c r="AC34" s="26" t="s">
        <v>27</v>
      </c>
      <c r="AD34" s="26">
        <v>39</v>
      </c>
      <c r="AE34" s="26" t="str">
        <f t="shared" si="0"/>
        <v>%</v>
      </c>
      <c r="AF34" s="65">
        <v>29</v>
      </c>
      <c r="AG34" s="26">
        <v>39</v>
      </c>
      <c r="AH34" s="4"/>
      <c r="AI34" s="26">
        <v>39</v>
      </c>
      <c r="AJ34" s="4"/>
      <c r="AK34" s="26">
        <v>39</v>
      </c>
      <c r="AL34" s="4"/>
      <c r="AM34" s="86">
        <v>39</v>
      </c>
      <c r="AN34" s="4"/>
      <c r="AO34" s="4"/>
      <c r="AP34" s="4"/>
      <c r="AQ34" s="4"/>
      <c r="AR34" s="4"/>
      <c r="AS34" s="4"/>
      <c r="AT34" s="4"/>
      <c r="AU34" s="4"/>
    </row>
    <row r="35" spans="1:47" s="18" customFormat="1" ht="61.5" customHeight="1">
      <c r="A35" s="4">
        <v>4</v>
      </c>
      <c r="B35" s="4">
        <v>0</v>
      </c>
      <c r="C35" s="4">
        <v>2</v>
      </c>
      <c r="D35" s="4">
        <v>0</v>
      </c>
      <c r="E35" s="4">
        <v>1</v>
      </c>
      <c r="F35" s="4">
        <v>1</v>
      </c>
      <c r="G35" s="4">
        <v>3</v>
      </c>
      <c r="H35" s="4">
        <v>2</v>
      </c>
      <c r="I35" s="4">
        <v>1</v>
      </c>
      <c r="J35" s="4">
        <v>1</v>
      </c>
      <c r="K35" s="4">
        <v>0</v>
      </c>
      <c r="L35" s="4">
        <v>2</v>
      </c>
      <c r="M35" s="4">
        <v>0</v>
      </c>
      <c r="N35" s="4">
        <v>1</v>
      </c>
      <c r="O35" s="4">
        <v>1</v>
      </c>
      <c r="P35" s="4">
        <v>2</v>
      </c>
      <c r="Q35" s="4">
        <v>2</v>
      </c>
      <c r="R35" s="4">
        <v>2</v>
      </c>
      <c r="S35" s="4">
        <v>1</v>
      </c>
      <c r="T35" s="4">
        <v>2</v>
      </c>
      <c r="U35" s="4"/>
      <c r="V35" s="4"/>
      <c r="W35" s="4"/>
      <c r="X35" s="4"/>
      <c r="Y35" s="4"/>
      <c r="Z35" s="4"/>
      <c r="AA35" s="4"/>
      <c r="AB35" s="4" t="s">
        <v>39</v>
      </c>
      <c r="AC35" s="26" t="s">
        <v>28</v>
      </c>
      <c r="AD35" s="6"/>
      <c r="AE35" s="6"/>
      <c r="AF35" s="63">
        <v>0</v>
      </c>
      <c r="AG35" s="6"/>
      <c r="AH35" s="6"/>
      <c r="AI35" s="6"/>
      <c r="AJ35" s="6"/>
      <c r="AK35" s="6"/>
      <c r="AL35" s="6"/>
      <c r="AM35" s="89"/>
      <c r="AN35" s="4"/>
      <c r="AO35" s="4"/>
      <c r="AP35" s="4"/>
      <c r="AQ35" s="4"/>
      <c r="AR35" s="4"/>
      <c r="AS35" s="4"/>
      <c r="AT35" s="4"/>
      <c r="AU35" s="4"/>
    </row>
    <row r="36" spans="1:47" s="18" customFormat="1" ht="63">
      <c r="A36" s="4">
        <v>4</v>
      </c>
      <c r="B36" s="4">
        <v>0</v>
      </c>
      <c r="C36" s="4">
        <v>2</v>
      </c>
      <c r="D36" s="4">
        <v>0</v>
      </c>
      <c r="E36" s="4">
        <v>1</v>
      </c>
      <c r="F36" s="4">
        <v>1</v>
      </c>
      <c r="G36" s="4">
        <v>3</v>
      </c>
      <c r="H36" s="4">
        <v>2</v>
      </c>
      <c r="I36" s="4">
        <v>1</v>
      </c>
      <c r="J36" s="4">
        <v>1</v>
      </c>
      <c r="K36" s="4">
        <v>0</v>
      </c>
      <c r="L36" s="4">
        <v>2</v>
      </c>
      <c r="M36" s="4">
        <v>0</v>
      </c>
      <c r="N36" s="4">
        <v>1</v>
      </c>
      <c r="O36" s="4">
        <v>1</v>
      </c>
      <c r="P36" s="4">
        <v>2</v>
      </c>
      <c r="Q36" s="4">
        <v>2</v>
      </c>
      <c r="R36" s="4">
        <v>2</v>
      </c>
      <c r="S36" s="4">
        <v>1</v>
      </c>
      <c r="T36" s="4">
        <v>2</v>
      </c>
      <c r="U36" s="4"/>
      <c r="V36" s="4"/>
      <c r="W36" s="4"/>
      <c r="X36" s="4"/>
      <c r="Y36" s="4"/>
      <c r="Z36" s="4"/>
      <c r="AA36" s="4"/>
      <c r="AB36" s="4" t="s">
        <v>60</v>
      </c>
      <c r="AC36" s="26" t="s">
        <v>27</v>
      </c>
      <c r="AD36" s="30"/>
      <c r="AE36" s="30"/>
      <c r="AF36" s="65">
        <v>0</v>
      </c>
      <c r="AG36" s="30"/>
      <c r="AH36" s="13"/>
      <c r="AI36" s="30"/>
      <c r="AJ36" s="13"/>
      <c r="AK36" s="30"/>
      <c r="AL36" s="13"/>
      <c r="AM36" s="86"/>
      <c r="AN36" s="4"/>
      <c r="AO36" s="4"/>
      <c r="AP36" s="4"/>
      <c r="AQ36" s="4"/>
      <c r="AR36" s="4"/>
      <c r="AS36" s="4"/>
      <c r="AT36" s="4"/>
      <c r="AU36" s="4"/>
    </row>
    <row r="37" spans="1:47" s="18" customFormat="1" ht="123.75" customHeight="1">
      <c r="A37" s="4">
        <v>4</v>
      </c>
      <c r="B37" s="4">
        <v>0</v>
      </c>
      <c r="C37" s="4">
        <v>2</v>
      </c>
      <c r="D37" s="4">
        <v>1</v>
      </c>
      <c r="E37" s="4">
        <v>4</v>
      </c>
      <c r="F37" s="4">
        <v>0</v>
      </c>
      <c r="G37" s="4">
        <v>3</v>
      </c>
      <c r="H37" s="4">
        <v>2</v>
      </c>
      <c r="I37" s="4">
        <v>1</v>
      </c>
      <c r="J37" s="4">
        <v>1</v>
      </c>
      <c r="K37" s="4">
        <v>0</v>
      </c>
      <c r="L37" s="4">
        <v>2</v>
      </c>
      <c r="M37" s="4">
        <v>4</v>
      </c>
      <c r="N37" s="4">
        <v>0</v>
      </c>
      <c r="O37" s="4">
        <v>0</v>
      </c>
      <c r="P37" s="4">
        <v>2</v>
      </c>
      <c r="Q37" s="4" t="s">
        <v>106</v>
      </c>
      <c r="R37" s="4">
        <v>2</v>
      </c>
      <c r="S37" s="4">
        <v>5</v>
      </c>
      <c r="T37" s="4">
        <v>1</v>
      </c>
      <c r="U37" s="4"/>
      <c r="V37" s="4"/>
      <c r="W37" s="4"/>
      <c r="X37" s="4"/>
      <c r="Y37" s="4"/>
      <c r="Z37" s="4"/>
      <c r="AA37" s="4"/>
      <c r="AB37" s="4" t="s">
        <v>61</v>
      </c>
      <c r="AC37" s="6" t="s">
        <v>28</v>
      </c>
      <c r="AD37" s="6">
        <v>631.5</v>
      </c>
      <c r="AE37" s="6">
        <v>631.5</v>
      </c>
      <c r="AF37" s="63">
        <v>631.5</v>
      </c>
      <c r="AG37" s="6">
        <v>637.6</v>
      </c>
      <c r="AH37" s="6"/>
      <c r="AI37" s="6">
        <v>637.6</v>
      </c>
      <c r="AJ37" s="6">
        <v>-52</v>
      </c>
      <c r="AK37" s="6">
        <v>616.6</v>
      </c>
      <c r="AL37" s="6">
        <v>-52</v>
      </c>
      <c r="AM37" s="89">
        <v>564.6</v>
      </c>
      <c r="AN37" s="4"/>
      <c r="AO37" s="4"/>
      <c r="AP37" s="34">
        <v>637.6</v>
      </c>
      <c r="AQ37" s="4"/>
      <c r="AR37" s="4"/>
      <c r="AS37" s="4">
        <v>637.6</v>
      </c>
      <c r="AT37" s="4"/>
      <c r="AU37" s="4"/>
    </row>
    <row r="38" spans="1:47" s="18" customFormat="1" ht="47.25">
      <c r="A38" s="4">
        <v>4</v>
      </c>
      <c r="B38" s="4">
        <v>0</v>
      </c>
      <c r="C38" s="4">
        <v>2</v>
      </c>
      <c r="D38" s="4">
        <v>1</v>
      </c>
      <c r="E38" s="4">
        <v>4</v>
      </c>
      <c r="F38" s="4">
        <v>0</v>
      </c>
      <c r="G38" s="4">
        <v>3</v>
      </c>
      <c r="H38" s="4">
        <v>2</v>
      </c>
      <c r="I38" s="4">
        <v>1</v>
      </c>
      <c r="J38" s="4">
        <v>1</v>
      </c>
      <c r="K38" s="4">
        <v>0</v>
      </c>
      <c r="L38" s="4">
        <v>2</v>
      </c>
      <c r="M38" s="4">
        <v>4</v>
      </c>
      <c r="N38" s="4">
        <v>0</v>
      </c>
      <c r="O38" s="4">
        <v>0</v>
      </c>
      <c r="P38" s="4">
        <v>2</v>
      </c>
      <c r="Q38" s="4" t="s">
        <v>106</v>
      </c>
      <c r="R38" s="4">
        <v>2</v>
      </c>
      <c r="S38" s="4">
        <v>5</v>
      </c>
      <c r="T38" s="4">
        <v>1</v>
      </c>
      <c r="U38" s="4"/>
      <c r="V38" s="4"/>
      <c r="W38" s="4"/>
      <c r="X38" s="4"/>
      <c r="Y38" s="4"/>
      <c r="Z38" s="4"/>
      <c r="AA38" s="4"/>
      <c r="AB38" s="4" t="s">
        <v>62</v>
      </c>
      <c r="AC38" s="26" t="s">
        <v>27</v>
      </c>
      <c r="AD38" s="55">
        <v>15.7</v>
      </c>
      <c r="AE38" s="55">
        <v>15.7</v>
      </c>
      <c r="AF38" s="65">
        <v>17.07</v>
      </c>
      <c r="AG38" s="55"/>
      <c r="AH38" s="13"/>
      <c r="AI38" s="55"/>
      <c r="AJ38" s="13"/>
      <c r="AK38" s="55"/>
      <c r="AL38" s="13"/>
      <c r="AM38" s="89"/>
      <c r="AN38" s="4"/>
      <c r="AO38" s="4"/>
      <c r="AP38" s="31"/>
      <c r="AQ38" s="4"/>
      <c r="AR38" s="4"/>
      <c r="AS38" s="56"/>
      <c r="AT38" s="4"/>
      <c r="AU38" s="4"/>
    </row>
    <row r="39" spans="1:47" s="18" customFormat="1" ht="107.25" customHeight="1">
      <c r="A39" s="4">
        <v>4</v>
      </c>
      <c r="B39" s="4">
        <v>0</v>
      </c>
      <c r="C39" s="4">
        <v>2</v>
      </c>
      <c r="D39" s="4">
        <v>0</v>
      </c>
      <c r="E39" s="4">
        <v>4</v>
      </c>
      <c r="F39" s="4">
        <v>0</v>
      </c>
      <c r="G39" s="4">
        <v>9</v>
      </c>
      <c r="H39" s="4">
        <v>2</v>
      </c>
      <c r="I39" s="4">
        <v>1</v>
      </c>
      <c r="J39" s="4">
        <v>1</v>
      </c>
      <c r="K39" s="4">
        <v>0</v>
      </c>
      <c r="L39" s="4">
        <v>2</v>
      </c>
      <c r="M39" s="4">
        <v>4</v>
      </c>
      <c r="N39" s="4">
        <v>0</v>
      </c>
      <c r="O39" s="4">
        <v>0</v>
      </c>
      <c r="P39" s="4">
        <v>3</v>
      </c>
      <c r="Q39" s="4" t="s">
        <v>106</v>
      </c>
      <c r="R39" s="4">
        <v>2</v>
      </c>
      <c r="S39" s="4">
        <v>5</v>
      </c>
      <c r="T39" s="4">
        <v>1</v>
      </c>
      <c r="U39" s="4"/>
      <c r="V39" s="4"/>
      <c r="W39" s="4"/>
      <c r="X39" s="4"/>
      <c r="Y39" s="4"/>
      <c r="Z39" s="4"/>
      <c r="AA39" s="4"/>
      <c r="AB39" s="4" t="s">
        <v>63</v>
      </c>
      <c r="AC39" s="6" t="s">
        <v>28</v>
      </c>
      <c r="AD39" s="7">
        <v>3178.4</v>
      </c>
      <c r="AE39" s="7">
        <v>3178.4</v>
      </c>
      <c r="AF39" s="67">
        <v>3178.4</v>
      </c>
      <c r="AG39" s="7"/>
      <c r="AH39" s="7"/>
      <c r="AI39" s="7"/>
      <c r="AJ39" s="7"/>
      <c r="AK39" s="7"/>
      <c r="AL39" s="7"/>
      <c r="AM39" s="90"/>
      <c r="AN39" s="4"/>
      <c r="AO39" s="4"/>
      <c r="AP39" s="34"/>
      <c r="AQ39" s="34"/>
      <c r="AR39" s="34"/>
      <c r="AS39" s="34"/>
      <c r="AT39" s="4"/>
      <c r="AU39" s="4"/>
    </row>
    <row r="40" spans="1:47" s="18" customFormat="1" ht="42.75" customHeight="1">
      <c r="A40" s="4">
        <v>4</v>
      </c>
      <c r="B40" s="4">
        <v>0</v>
      </c>
      <c r="C40" s="4">
        <v>2</v>
      </c>
      <c r="D40" s="4">
        <v>0</v>
      </c>
      <c r="E40" s="4">
        <v>4</v>
      </c>
      <c r="F40" s="4">
        <v>0</v>
      </c>
      <c r="G40" s="4">
        <v>9</v>
      </c>
      <c r="H40" s="4">
        <v>2</v>
      </c>
      <c r="I40" s="4">
        <v>1</v>
      </c>
      <c r="J40" s="4">
        <v>1</v>
      </c>
      <c r="K40" s="4">
        <v>0</v>
      </c>
      <c r="L40" s="4">
        <v>2</v>
      </c>
      <c r="M40" s="4">
        <v>4</v>
      </c>
      <c r="N40" s="4">
        <v>0</v>
      </c>
      <c r="O40" s="4">
        <v>0</v>
      </c>
      <c r="P40" s="4">
        <v>3</v>
      </c>
      <c r="Q40" s="4" t="s">
        <v>106</v>
      </c>
      <c r="R40" s="4">
        <v>2</v>
      </c>
      <c r="S40" s="4">
        <v>5</v>
      </c>
      <c r="T40" s="4">
        <v>1</v>
      </c>
      <c r="U40" s="4"/>
      <c r="V40" s="4"/>
      <c r="W40" s="4"/>
      <c r="X40" s="4"/>
      <c r="Y40" s="4"/>
      <c r="Z40" s="4"/>
      <c r="AA40" s="4"/>
      <c r="AB40" s="32" t="s">
        <v>64</v>
      </c>
      <c r="AC40" s="26" t="s">
        <v>31</v>
      </c>
      <c r="AD40" s="30">
        <v>142.7</v>
      </c>
      <c r="AE40" s="30">
        <v>142.7</v>
      </c>
      <c r="AF40" s="65">
        <v>142.7</v>
      </c>
      <c r="AG40" s="30"/>
      <c r="AH40" s="13"/>
      <c r="AI40" s="30"/>
      <c r="AJ40" s="13"/>
      <c r="AK40" s="30"/>
      <c r="AL40" s="13"/>
      <c r="AM40" s="86"/>
      <c r="AN40" s="4"/>
      <c r="AO40" s="4"/>
      <c r="AP40" s="31"/>
      <c r="AQ40" s="4"/>
      <c r="AR40" s="4"/>
      <c r="AS40" s="31"/>
      <c r="AT40" s="4"/>
      <c r="AU40" s="4"/>
    </row>
    <row r="41" spans="1:47" s="18" customFormat="1" ht="123.75" customHeight="1">
      <c r="A41" s="4">
        <v>4</v>
      </c>
      <c r="B41" s="4">
        <v>0</v>
      </c>
      <c r="C41" s="4">
        <v>2</v>
      </c>
      <c r="D41" s="4">
        <v>1</v>
      </c>
      <c r="E41" s="4">
        <v>4</v>
      </c>
      <c r="F41" s="4">
        <v>0</v>
      </c>
      <c r="G41" s="4">
        <v>3</v>
      </c>
      <c r="H41" s="4">
        <v>2</v>
      </c>
      <c r="I41" s="4">
        <v>1</v>
      </c>
      <c r="J41" s="4">
        <v>1</v>
      </c>
      <c r="K41" s="4">
        <v>0</v>
      </c>
      <c r="L41" s="4">
        <v>2</v>
      </c>
      <c r="M41" s="4">
        <v>4</v>
      </c>
      <c r="N41" s="4">
        <v>0</v>
      </c>
      <c r="O41" s="4">
        <v>0</v>
      </c>
      <c r="P41" s="4">
        <v>4</v>
      </c>
      <c r="Q41" s="4" t="s">
        <v>106</v>
      </c>
      <c r="R41" s="4">
        <v>2</v>
      </c>
      <c r="S41" s="4">
        <v>5</v>
      </c>
      <c r="T41" s="4">
        <v>1</v>
      </c>
      <c r="U41" s="4"/>
      <c r="V41" s="4"/>
      <c r="W41" s="4"/>
      <c r="X41" s="4"/>
      <c r="Y41" s="4"/>
      <c r="Z41" s="4"/>
      <c r="AA41" s="4"/>
      <c r="AB41" s="4" t="s">
        <v>65</v>
      </c>
      <c r="AC41" s="26" t="s">
        <v>28</v>
      </c>
      <c r="AD41" s="7">
        <v>1</v>
      </c>
      <c r="AE41" s="7">
        <v>1</v>
      </c>
      <c r="AF41" s="67">
        <v>1</v>
      </c>
      <c r="AG41" s="7">
        <v>1</v>
      </c>
      <c r="AH41" s="7"/>
      <c r="AI41" s="7">
        <v>1</v>
      </c>
      <c r="AJ41" s="7">
        <v>52</v>
      </c>
      <c r="AK41" s="7">
        <v>22</v>
      </c>
      <c r="AL41" s="7">
        <v>52</v>
      </c>
      <c r="AM41" s="90">
        <v>74</v>
      </c>
      <c r="AN41" s="4"/>
      <c r="AO41" s="4"/>
      <c r="AP41" s="4">
        <v>1</v>
      </c>
      <c r="AQ41" s="4"/>
      <c r="AR41" s="4"/>
      <c r="AS41" s="4">
        <v>1</v>
      </c>
      <c r="AT41" s="4"/>
      <c r="AU41" s="4"/>
    </row>
    <row r="42" spans="1:47" s="18" customFormat="1" ht="28.5" customHeight="1">
      <c r="A42" s="4">
        <v>4</v>
      </c>
      <c r="B42" s="4">
        <v>0</v>
      </c>
      <c r="C42" s="4">
        <v>2</v>
      </c>
      <c r="D42" s="4">
        <v>1</v>
      </c>
      <c r="E42" s="4">
        <v>4</v>
      </c>
      <c r="F42" s="4">
        <v>0</v>
      </c>
      <c r="G42" s="4">
        <v>3</v>
      </c>
      <c r="H42" s="4">
        <v>2</v>
      </c>
      <c r="I42" s="4">
        <v>1</v>
      </c>
      <c r="J42" s="4">
        <v>1</v>
      </c>
      <c r="K42" s="4">
        <v>0</v>
      </c>
      <c r="L42" s="4">
        <v>2</v>
      </c>
      <c r="M42" s="4">
        <v>4</v>
      </c>
      <c r="N42" s="4">
        <v>0</v>
      </c>
      <c r="O42" s="4">
        <v>0</v>
      </c>
      <c r="P42" s="4">
        <v>4</v>
      </c>
      <c r="Q42" s="4" t="s">
        <v>106</v>
      </c>
      <c r="R42" s="4">
        <v>2</v>
      </c>
      <c r="S42" s="4">
        <v>5</v>
      </c>
      <c r="T42" s="4">
        <v>1</v>
      </c>
      <c r="U42" s="4"/>
      <c r="V42" s="4"/>
      <c r="W42" s="4"/>
      <c r="X42" s="4"/>
      <c r="Y42" s="4"/>
      <c r="Z42" s="4"/>
      <c r="AA42" s="4"/>
      <c r="AB42" s="4" t="s">
        <v>66</v>
      </c>
      <c r="AC42" s="26" t="s">
        <v>29</v>
      </c>
      <c r="AD42" s="30">
        <v>8</v>
      </c>
      <c r="AE42" s="30" t="str">
        <f>AC42</f>
        <v>шт.</v>
      </c>
      <c r="AF42" s="65">
        <v>8</v>
      </c>
      <c r="AG42" s="30"/>
      <c r="AH42" s="13"/>
      <c r="AI42" s="30"/>
      <c r="AJ42" s="13"/>
      <c r="AK42" s="30"/>
      <c r="AL42" s="13"/>
      <c r="AM42" s="86"/>
      <c r="AN42" s="4"/>
      <c r="AO42" s="4"/>
      <c r="AP42" s="4"/>
      <c r="AQ42" s="4"/>
      <c r="AR42" s="4"/>
      <c r="AS42" s="4"/>
      <c r="AT42" s="4"/>
      <c r="AU42" s="4"/>
    </row>
    <row r="43" spans="1:47" s="18" customFormat="1" ht="82.5" customHeight="1">
      <c r="A43" s="4">
        <v>4</v>
      </c>
      <c r="B43" s="4">
        <v>0</v>
      </c>
      <c r="C43" s="4">
        <v>2</v>
      </c>
      <c r="D43" s="4">
        <v>1</v>
      </c>
      <c r="E43" s="4">
        <v>0</v>
      </c>
      <c r="F43" s="4">
        <v>0</v>
      </c>
      <c r="G43" s="4">
        <v>3</v>
      </c>
      <c r="H43" s="4">
        <v>2</v>
      </c>
      <c r="I43" s="4">
        <v>1</v>
      </c>
      <c r="J43" s="4">
        <v>1</v>
      </c>
      <c r="K43" s="4">
        <v>0</v>
      </c>
      <c r="L43" s="4">
        <v>2</v>
      </c>
      <c r="M43" s="4">
        <v>1</v>
      </c>
      <c r="N43" s="4">
        <v>0</v>
      </c>
      <c r="O43" s="4">
        <v>2</v>
      </c>
      <c r="P43" s="4">
        <v>9</v>
      </c>
      <c r="Q43" s="4" t="s">
        <v>107</v>
      </c>
      <c r="R43" s="4">
        <v>3</v>
      </c>
      <c r="S43" s="4">
        <v>1</v>
      </c>
      <c r="T43" s="4">
        <v>0</v>
      </c>
      <c r="U43" s="4"/>
      <c r="V43" s="4"/>
      <c r="W43" s="4"/>
      <c r="X43" s="4"/>
      <c r="Y43" s="4"/>
      <c r="Z43" s="4"/>
      <c r="AA43" s="4"/>
      <c r="AB43" s="4" t="s">
        <v>98</v>
      </c>
      <c r="AC43" s="26" t="s">
        <v>28</v>
      </c>
      <c r="AD43" s="33"/>
      <c r="AE43" s="7"/>
      <c r="AF43" s="68">
        <v>0</v>
      </c>
      <c r="AG43" s="33"/>
      <c r="AH43" s="34"/>
      <c r="AI43" s="33"/>
      <c r="AJ43" s="34"/>
      <c r="AK43" s="33"/>
      <c r="AL43" s="7"/>
      <c r="AM43" s="91"/>
      <c r="AN43" s="4"/>
      <c r="AO43" s="4"/>
      <c r="AP43" s="4"/>
      <c r="AQ43" s="4"/>
      <c r="AR43" s="4"/>
      <c r="AS43" s="4"/>
      <c r="AT43" s="4"/>
      <c r="AU43" s="4"/>
    </row>
    <row r="44" spans="1:47" s="18" customFormat="1" ht="28.5" customHeight="1">
      <c r="A44" s="4">
        <v>4</v>
      </c>
      <c r="B44" s="4">
        <v>0</v>
      </c>
      <c r="C44" s="4">
        <v>2</v>
      </c>
      <c r="D44" s="4">
        <v>1</v>
      </c>
      <c r="E44" s="4">
        <v>0</v>
      </c>
      <c r="F44" s="4">
        <v>0</v>
      </c>
      <c r="G44" s="4">
        <v>3</v>
      </c>
      <c r="H44" s="4">
        <v>2</v>
      </c>
      <c r="I44" s="4">
        <v>1</v>
      </c>
      <c r="J44" s="4">
        <v>1</v>
      </c>
      <c r="K44" s="4">
        <v>0</v>
      </c>
      <c r="L44" s="4">
        <v>2</v>
      </c>
      <c r="M44" s="4">
        <v>1</v>
      </c>
      <c r="N44" s="4">
        <v>0</v>
      </c>
      <c r="O44" s="4">
        <v>2</v>
      </c>
      <c r="P44" s="4">
        <v>9</v>
      </c>
      <c r="Q44" s="4" t="s">
        <v>107</v>
      </c>
      <c r="R44" s="4">
        <v>3</v>
      </c>
      <c r="S44" s="4">
        <v>1</v>
      </c>
      <c r="T44" s="4">
        <v>0</v>
      </c>
      <c r="U44" s="4"/>
      <c r="V44" s="4"/>
      <c r="W44" s="4"/>
      <c r="X44" s="4"/>
      <c r="Y44" s="4"/>
      <c r="Z44" s="4"/>
      <c r="AA44" s="4"/>
      <c r="AB44" s="4" t="s">
        <v>93</v>
      </c>
      <c r="AC44" s="26" t="s">
        <v>29</v>
      </c>
      <c r="AD44" s="30"/>
      <c r="AE44" s="30"/>
      <c r="AF44" s="65">
        <v>0</v>
      </c>
      <c r="AG44" s="30"/>
      <c r="AH44" s="13"/>
      <c r="AI44" s="30"/>
      <c r="AJ44" s="13"/>
      <c r="AK44" s="30"/>
      <c r="AL44" s="13"/>
      <c r="AM44" s="86"/>
      <c r="AN44" s="4"/>
      <c r="AO44" s="4"/>
      <c r="AP44" s="4"/>
      <c r="AQ44" s="4"/>
      <c r="AR44" s="4"/>
      <c r="AS44" s="4"/>
      <c r="AT44" s="4"/>
      <c r="AU44" s="4"/>
    </row>
    <row r="45" spans="1:47" s="18" customFormat="1" ht="91.5" customHeight="1">
      <c r="A45" s="35">
        <v>4</v>
      </c>
      <c r="B45" s="35">
        <v>0</v>
      </c>
      <c r="C45" s="35">
        <v>2</v>
      </c>
      <c r="D45" s="35">
        <v>1</v>
      </c>
      <c r="E45" s="35">
        <v>0</v>
      </c>
      <c r="F45" s="35">
        <v>0</v>
      </c>
      <c r="G45" s="35">
        <v>3</v>
      </c>
      <c r="H45" s="35">
        <v>2</v>
      </c>
      <c r="I45" s="35">
        <v>1</v>
      </c>
      <c r="J45" s="35">
        <v>1</v>
      </c>
      <c r="K45" s="35">
        <v>0</v>
      </c>
      <c r="L45" s="35">
        <v>2</v>
      </c>
      <c r="M45" s="35" t="s">
        <v>110</v>
      </c>
      <c r="N45" s="35">
        <v>0</v>
      </c>
      <c r="O45" s="35">
        <v>2</v>
      </c>
      <c r="P45" s="35">
        <v>9</v>
      </c>
      <c r="Q45" s="35" t="s">
        <v>107</v>
      </c>
      <c r="R45" s="36">
        <v>3</v>
      </c>
      <c r="S45" s="36">
        <v>1</v>
      </c>
      <c r="T45" s="36">
        <v>0</v>
      </c>
      <c r="U45" s="37"/>
      <c r="V45" s="37"/>
      <c r="W45" s="37"/>
      <c r="X45" s="37"/>
      <c r="Y45" s="37"/>
      <c r="Z45" s="37"/>
      <c r="AA45" s="37"/>
      <c r="AB45" s="4" t="s">
        <v>99</v>
      </c>
      <c r="AC45" s="38" t="s">
        <v>28</v>
      </c>
      <c r="AD45" s="36"/>
      <c r="AE45" s="36"/>
      <c r="AF45" s="69">
        <v>0</v>
      </c>
      <c r="AG45" s="36"/>
      <c r="AH45" s="36"/>
      <c r="AI45" s="36"/>
      <c r="AJ45" s="8"/>
      <c r="AK45" s="36"/>
      <c r="AL45" s="15"/>
      <c r="AM45" s="92"/>
      <c r="AN45" s="4"/>
      <c r="AO45" s="4"/>
      <c r="AP45" s="4"/>
      <c r="AQ45" s="4"/>
      <c r="AR45" s="4"/>
      <c r="AS45" s="4"/>
      <c r="AT45" s="4"/>
      <c r="AU45" s="4"/>
    </row>
    <row r="46" spans="1:47" s="18" customFormat="1" ht="20.25" customHeight="1">
      <c r="A46" s="35">
        <v>4</v>
      </c>
      <c r="B46" s="35">
        <v>0</v>
      </c>
      <c r="C46" s="35">
        <v>2</v>
      </c>
      <c r="D46" s="35">
        <v>1</v>
      </c>
      <c r="E46" s="35">
        <v>0</v>
      </c>
      <c r="F46" s="35">
        <v>0</v>
      </c>
      <c r="G46" s="35">
        <v>3</v>
      </c>
      <c r="H46" s="35">
        <v>2</v>
      </c>
      <c r="I46" s="35">
        <v>1</v>
      </c>
      <c r="J46" s="35">
        <v>1</v>
      </c>
      <c r="K46" s="35">
        <v>0</v>
      </c>
      <c r="L46" s="35">
        <v>2</v>
      </c>
      <c r="M46" s="35" t="s">
        <v>110</v>
      </c>
      <c r="N46" s="35">
        <v>0</v>
      </c>
      <c r="O46" s="35">
        <v>2</v>
      </c>
      <c r="P46" s="35">
        <v>9</v>
      </c>
      <c r="Q46" s="35" t="s">
        <v>107</v>
      </c>
      <c r="R46" s="36">
        <v>3</v>
      </c>
      <c r="S46" s="36">
        <v>1</v>
      </c>
      <c r="T46" s="36">
        <v>0</v>
      </c>
      <c r="U46" s="37"/>
      <c r="V46" s="37"/>
      <c r="W46" s="37"/>
      <c r="X46" s="37"/>
      <c r="Y46" s="37"/>
      <c r="Z46" s="37"/>
      <c r="AA46" s="37"/>
      <c r="AB46" s="4" t="s">
        <v>90</v>
      </c>
      <c r="AC46" s="39" t="s">
        <v>29</v>
      </c>
      <c r="AD46" s="40"/>
      <c r="AE46" s="40"/>
      <c r="AF46" s="70"/>
      <c r="AG46" s="40"/>
      <c r="AH46" s="40"/>
      <c r="AI46" s="40"/>
      <c r="AJ46" s="14"/>
      <c r="AK46" s="40"/>
      <c r="AL46" s="14"/>
      <c r="AM46" s="92"/>
      <c r="AN46" s="4"/>
      <c r="AO46" s="4"/>
      <c r="AP46" s="4"/>
      <c r="AQ46" s="4"/>
      <c r="AR46" s="4"/>
      <c r="AS46" s="4"/>
      <c r="AT46" s="4"/>
      <c r="AU46" s="4"/>
    </row>
    <row r="47" spans="1:47" s="18" customFormat="1" ht="98.25" customHeight="1">
      <c r="A47" s="35">
        <v>4</v>
      </c>
      <c r="B47" s="35">
        <v>0</v>
      </c>
      <c r="C47" s="35">
        <v>2</v>
      </c>
      <c r="D47" s="35">
        <v>0</v>
      </c>
      <c r="E47" s="35">
        <v>5</v>
      </c>
      <c r="F47" s="35">
        <v>0</v>
      </c>
      <c r="G47" s="35">
        <v>2</v>
      </c>
      <c r="H47" s="35">
        <v>2</v>
      </c>
      <c r="I47" s="35">
        <v>1</v>
      </c>
      <c r="J47" s="35">
        <v>1</v>
      </c>
      <c r="K47" s="35">
        <v>0</v>
      </c>
      <c r="L47" s="35">
        <v>2</v>
      </c>
      <c r="M47" s="35">
        <v>4</v>
      </c>
      <c r="N47" s="35">
        <v>0</v>
      </c>
      <c r="O47" s="35">
        <v>0</v>
      </c>
      <c r="P47" s="35">
        <v>9</v>
      </c>
      <c r="Q47" s="35">
        <v>0</v>
      </c>
      <c r="R47" s="36">
        <v>5</v>
      </c>
      <c r="S47" s="36">
        <v>4</v>
      </c>
      <c r="T47" s="36">
        <v>0</v>
      </c>
      <c r="U47" s="37"/>
      <c r="V47" s="37"/>
      <c r="W47" s="37"/>
      <c r="X47" s="37"/>
      <c r="Y47" s="37"/>
      <c r="Z47" s="37"/>
      <c r="AA47" s="37"/>
      <c r="AB47" s="2" t="s">
        <v>113</v>
      </c>
      <c r="AC47" s="39"/>
      <c r="AD47" s="40"/>
      <c r="AE47" s="40"/>
      <c r="AF47" s="84">
        <v>1</v>
      </c>
      <c r="AG47" s="40">
        <v>1</v>
      </c>
      <c r="AH47" s="40"/>
      <c r="AI47" s="40">
        <v>1</v>
      </c>
      <c r="AJ47" s="14"/>
      <c r="AK47" s="40">
        <v>1</v>
      </c>
      <c r="AL47" s="14"/>
      <c r="AM47" s="92">
        <v>1</v>
      </c>
      <c r="AN47" s="4"/>
      <c r="AO47" s="4"/>
      <c r="AP47" s="4">
        <v>1</v>
      </c>
      <c r="AQ47" s="4"/>
      <c r="AR47" s="4"/>
      <c r="AS47" s="4">
        <v>1</v>
      </c>
      <c r="AT47" s="4"/>
      <c r="AU47" s="4"/>
    </row>
    <row r="48" spans="1:47" s="18" customFormat="1" ht="18.75" customHeight="1">
      <c r="A48" s="35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6">
        <v>5</v>
      </c>
      <c r="S48" s="36">
        <v>4</v>
      </c>
      <c r="T48" s="36">
        <v>0</v>
      </c>
      <c r="U48" s="37"/>
      <c r="V48" s="37"/>
      <c r="W48" s="37"/>
      <c r="X48" s="37"/>
      <c r="Y48" s="37"/>
      <c r="Z48" s="37"/>
      <c r="AA48" s="37"/>
      <c r="AB48" s="2" t="s">
        <v>114</v>
      </c>
      <c r="AC48" s="39"/>
      <c r="AD48" s="40"/>
      <c r="AE48" s="40"/>
      <c r="AF48" s="70"/>
      <c r="AG48" s="40"/>
      <c r="AH48" s="40"/>
      <c r="AI48" s="40"/>
      <c r="AJ48" s="14"/>
      <c r="AK48" s="40"/>
      <c r="AL48" s="14"/>
      <c r="AM48" s="92"/>
      <c r="AN48" s="4"/>
      <c r="AO48" s="4"/>
      <c r="AP48" s="4"/>
      <c r="AQ48" s="4"/>
      <c r="AR48" s="4"/>
      <c r="AS48" s="4"/>
      <c r="AT48" s="4"/>
      <c r="AU48" s="4"/>
    </row>
    <row r="49" spans="1:47" s="18" customFormat="1" ht="61.5" customHeight="1">
      <c r="A49" s="23">
        <v>4</v>
      </c>
      <c r="B49" s="23">
        <v>0</v>
      </c>
      <c r="C49" s="23">
        <v>2</v>
      </c>
      <c r="D49" s="23">
        <v>0</v>
      </c>
      <c r="E49" s="23">
        <v>0</v>
      </c>
      <c r="F49" s="23">
        <v>0</v>
      </c>
      <c r="G49" s="23">
        <v>0</v>
      </c>
      <c r="H49" s="23">
        <v>2</v>
      </c>
      <c r="I49" s="23">
        <v>1</v>
      </c>
      <c r="J49" s="23">
        <v>1</v>
      </c>
      <c r="K49" s="23">
        <v>0</v>
      </c>
      <c r="L49" s="23">
        <v>0</v>
      </c>
      <c r="M49" s="23">
        <v>0</v>
      </c>
      <c r="N49" s="23">
        <v>0</v>
      </c>
      <c r="O49" s="23">
        <v>0</v>
      </c>
      <c r="P49" s="23">
        <v>0</v>
      </c>
      <c r="Q49" s="23">
        <v>0</v>
      </c>
      <c r="R49" s="23">
        <v>0</v>
      </c>
      <c r="S49" s="23">
        <v>0</v>
      </c>
      <c r="T49" s="23">
        <v>0</v>
      </c>
      <c r="U49" s="23">
        <v>0</v>
      </c>
      <c r="V49" s="23">
        <v>0</v>
      </c>
      <c r="W49" s="23">
        <v>0</v>
      </c>
      <c r="X49" s="23">
        <v>0</v>
      </c>
      <c r="Y49" s="23">
        <v>0</v>
      </c>
      <c r="Z49" s="23">
        <v>0</v>
      </c>
      <c r="AA49" s="23">
        <v>0</v>
      </c>
      <c r="AB49" s="27" t="s">
        <v>40</v>
      </c>
      <c r="AC49" s="9" t="s">
        <v>28</v>
      </c>
      <c r="AD49" s="9"/>
      <c r="AE49" s="9"/>
      <c r="AF49" s="71">
        <f>AF51+AF56+AF61</f>
        <v>35</v>
      </c>
      <c r="AG49" s="9">
        <v>22</v>
      </c>
      <c r="AH49" s="6"/>
      <c r="AI49" s="9">
        <v>22</v>
      </c>
      <c r="AJ49" s="6">
        <v>0</v>
      </c>
      <c r="AK49" s="9">
        <v>22</v>
      </c>
      <c r="AL49" s="6"/>
      <c r="AM49" s="93">
        <f>AM51+AM55</f>
        <v>100.89999999999999</v>
      </c>
      <c r="AN49" s="4"/>
      <c r="AO49" s="4"/>
      <c r="AP49" s="4">
        <v>22</v>
      </c>
      <c r="AQ49" s="4"/>
      <c r="AR49" s="4"/>
      <c r="AS49" s="4">
        <v>22</v>
      </c>
      <c r="AT49" s="4"/>
      <c r="AU49" s="4"/>
    </row>
    <row r="50" spans="1:47" s="18" customFormat="1" ht="95.25" customHeight="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 t="s">
        <v>100</v>
      </c>
      <c r="AC50" s="26" t="s">
        <v>30</v>
      </c>
      <c r="AD50" s="26"/>
      <c r="AE50" s="26"/>
      <c r="AF50" s="72">
        <v>0</v>
      </c>
      <c r="AG50" s="26"/>
      <c r="AH50" s="4"/>
      <c r="AI50" s="26"/>
      <c r="AJ50" s="4"/>
      <c r="AK50" s="26"/>
      <c r="AL50" s="4"/>
      <c r="AM50" s="86"/>
      <c r="AN50" s="4"/>
      <c r="AO50" s="4"/>
      <c r="AP50" s="4"/>
      <c r="AQ50" s="4"/>
      <c r="AR50" s="4"/>
      <c r="AS50" s="4"/>
      <c r="AT50" s="4"/>
      <c r="AU50" s="4"/>
    </row>
    <row r="51" spans="1:47" s="18" customFormat="1" ht="21" customHeight="1">
      <c r="A51" s="4">
        <v>4</v>
      </c>
      <c r="B51" s="4">
        <v>0</v>
      </c>
      <c r="C51" s="4">
        <v>2</v>
      </c>
      <c r="D51" s="4">
        <v>0</v>
      </c>
      <c r="E51" s="4">
        <v>3</v>
      </c>
      <c r="F51" s="4">
        <v>0</v>
      </c>
      <c r="G51" s="4">
        <v>9</v>
      </c>
      <c r="H51" s="4">
        <v>2</v>
      </c>
      <c r="I51" s="4">
        <v>1</v>
      </c>
      <c r="J51" s="4">
        <v>1</v>
      </c>
      <c r="K51" s="4">
        <v>0</v>
      </c>
      <c r="L51" s="4">
        <v>3</v>
      </c>
      <c r="M51" s="4">
        <v>4</v>
      </c>
      <c r="N51" s="4">
        <v>0</v>
      </c>
      <c r="O51" s="4">
        <v>0</v>
      </c>
      <c r="P51" s="4">
        <v>1</v>
      </c>
      <c r="Q51" s="4" t="s">
        <v>107</v>
      </c>
      <c r="R51" s="4">
        <v>0</v>
      </c>
      <c r="S51" s="4">
        <v>0</v>
      </c>
      <c r="T51" s="4">
        <v>0</v>
      </c>
      <c r="U51" s="4"/>
      <c r="V51" s="4"/>
      <c r="W51" s="4"/>
      <c r="X51" s="4"/>
      <c r="Y51" s="4"/>
      <c r="Z51" s="4"/>
      <c r="AA51" s="4"/>
      <c r="AB51" s="102" t="s">
        <v>67</v>
      </c>
      <c r="AC51" s="26" t="s">
        <v>28</v>
      </c>
      <c r="AD51" s="6"/>
      <c r="AE51" s="6"/>
      <c r="AF51" s="67">
        <v>20</v>
      </c>
      <c r="AG51" s="6">
        <v>12</v>
      </c>
      <c r="AH51" s="6"/>
      <c r="AI51" s="6">
        <v>12</v>
      </c>
      <c r="AJ51" s="6">
        <v>0.8</v>
      </c>
      <c r="AK51" s="6">
        <v>12</v>
      </c>
      <c r="AL51" s="6">
        <v>0.8</v>
      </c>
      <c r="AM51" s="89">
        <v>12.8</v>
      </c>
      <c r="AN51" s="4"/>
      <c r="AO51" s="4"/>
      <c r="AP51" s="4">
        <v>12</v>
      </c>
      <c r="AQ51" s="4"/>
      <c r="AR51" s="4"/>
      <c r="AS51" s="4">
        <v>12</v>
      </c>
      <c r="AT51" s="4"/>
      <c r="AU51" s="4"/>
    </row>
    <row r="52" spans="1:47" s="18" customFormat="1" ht="24.75" customHeight="1">
      <c r="A52" s="4">
        <v>4</v>
      </c>
      <c r="B52" s="4">
        <v>0</v>
      </c>
      <c r="C52" s="4">
        <v>2</v>
      </c>
      <c r="D52" s="4">
        <v>0</v>
      </c>
      <c r="E52" s="4">
        <v>3</v>
      </c>
      <c r="F52" s="4">
        <v>0</v>
      </c>
      <c r="G52" s="4">
        <v>9</v>
      </c>
      <c r="H52" s="4">
        <v>2</v>
      </c>
      <c r="I52" s="4">
        <v>1</v>
      </c>
      <c r="J52" s="4">
        <v>1</v>
      </c>
      <c r="K52" s="4">
        <v>0</v>
      </c>
      <c r="L52" s="4">
        <v>3</v>
      </c>
      <c r="M52" s="4">
        <v>4</v>
      </c>
      <c r="N52" s="4">
        <v>0</v>
      </c>
      <c r="O52" s="4">
        <v>0</v>
      </c>
      <c r="P52" s="4">
        <v>1</v>
      </c>
      <c r="Q52" s="4" t="s">
        <v>107</v>
      </c>
      <c r="R52" s="4">
        <v>2</v>
      </c>
      <c r="S52" s="4">
        <v>2</v>
      </c>
      <c r="T52" s="4">
        <v>6</v>
      </c>
      <c r="U52" s="4"/>
      <c r="V52" s="4"/>
      <c r="W52" s="4"/>
      <c r="X52" s="4"/>
      <c r="Y52" s="4"/>
      <c r="Z52" s="4"/>
      <c r="AA52" s="4"/>
      <c r="AB52" s="103"/>
      <c r="AC52" s="26" t="s">
        <v>28</v>
      </c>
      <c r="AD52" s="6"/>
      <c r="AE52" s="6"/>
      <c r="AF52" s="63">
        <v>0</v>
      </c>
      <c r="AG52" s="6"/>
      <c r="AH52" s="6"/>
      <c r="AI52" s="6"/>
      <c r="AJ52" s="6"/>
      <c r="AK52" s="6"/>
      <c r="AL52" s="6"/>
      <c r="AM52" s="89"/>
      <c r="AN52" s="4"/>
      <c r="AO52" s="4"/>
      <c r="AP52" s="4"/>
      <c r="AQ52" s="4"/>
      <c r="AR52" s="4"/>
      <c r="AS52" s="4"/>
      <c r="AT52" s="4"/>
      <c r="AU52" s="4"/>
    </row>
    <row r="53" spans="1:47" s="18" customFormat="1" ht="27" customHeight="1">
      <c r="A53" s="4">
        <v>4</v>
      </c>
      <c r="B53" s="4">
        <v>0</v>
      </c>
      <c r="C53" s="4">
        <v>2</v>
      </c>
      <c r="D53" s="4">
        <v>0</v>
      </c>
      <c r="E53" s="4">
        <v>3</v>
      </c>
      <c r="F53" s="4">
        <v>0</v>
      </c>
      <c r="G53" s="4">
        <v>9</v>
      </c>
      <c r="H53" s="4">
        <v>2</v>
      </c>
      <c r="I53" s="4">
        <v>1</v>
      </c>
      <c r="J53" s="4">
        <v>1</v>
      </c>
      <c r="K53" s="4">
        <v>0</v>
      </c>
      <c r="L53" s="4">
        <v>3</v>
      </c>
      <c r="M53" s="4">
        <v>4</v>
      </c>
      <c r="N53" s="4">
        <v>0</v>
      </c>
      <c r="O53" s="4">
        <v>0</v>
      </c>
      <c r="P53" s="4">
        <v>1</v>
      </c>
      <c r="Q53" s="4" t="s">
        <v>107</v>
      </c>
      <c r="R53" s="4">
        <v>3</v>
      </c>
      <c r="S53" s="4">
        <v>4</v>
      </c>
      <c r="T53" s="4">
        <v>0</v>
      </c>
      <c r="U53" s="4"/>
      <c r="V53" s="4"/>
      <c r="W53" s="4"/>
      <c r="X53" s="4"/>
      <c r="Y53" s="4"/>
      <c r="Z53" s="4"/>
      <c r="AA53" s="4"/>
      <c r="AB53" s="104"/>
      <c r="AC53" s="26" t="s">
        <v>28</v>
      </c>
      <c r="AD53" s="6"/>
      <c r="AE53" s="6"/>
      <c r="AF53" s="63"/>
      <c r="AG53" s="6"/>
      <c r="AH53" s="6"/>
      <c r="AI53" s="6"/>
      <c r="AJ53" s="6"/>
      <c r="AK53" s="6"/>
      <c r="AL53" s="6"/>
      <c r="AM53" s="89"/>
      <c r="AN53" s="4"/>
      <c r="AO53" s="4"/>
      <c r="AP53" s="4"/>
      <c r="AQ53" s="4"/>
      <c r="AR53" s="4"/>
      <c r="AS53" s="4"/>
      <c r="AT53" s="4"/>
      <c r="AU53" s="4"/>
    </row>
    <row r="54" spans="1:47" s="18" customFormat="1" ht="30.75" customHeight="1">
      <c r="A54" s="4">
        <v>4</v>
      </c>
      <c r="B54" s="4">
        <v>0</v>
      </c>
      <c r="C54" s="4">
        <v>2</v>
      </c>
      <c r="D54" s="4">
        <v>0</v>
      </c>
      <c r="E54" s="4">
        <v>3</v>
      </c>
      <c r="F54" s="4">
        <v>0</v>
      </c>
      <c r="G54" s="4">
        <v>9</v>
      </c>
      <c r="H54" s="4">
        <v>2</v>
      </c>
      <c r="I54" s="4">
        <v>1</v>
      </c>
      <c r="J54" s="4">
        <v>1</v>
      </c>
      <c r="K54" s="4">
        <v>0</v>
      </c>
      <c r="L54" s="4">
        <v>3</v>
      </c>
      <c r="M54" s="4">
        <v>4</v>
      </c>
      <c r="N54" s="4">
        <v>0</v>
      </c>
      <c r="O54" s="4">
        <v>0</v>
      </c>
      <c r="P54" s="4">
        <v>1</v>
      </c>
      <c r="Q54" s="4" t="s">
        <v>107</v>
      </c>
      <c r="R54" s="4">
        <v>0</v>
      </c>
      <c r="S54" s="4">
        <v>0</v>
      </c>
      <c r="T54" s="4">
        <v>0</v>
      </c>
      <c r="U54" s="4"/>
      <c r="V54" s="4"/>
      <c r="W54" s="4"/>
      <c r="X54" s="4"/>
      <c r="Y54" s="4"/>
      <c r="Z54" s="4"/>
      <c r="AA54" s="4"/>
      <c r="AB54" s="4" t="s">
        <v>68</v>
      </c>
      <c r="AC54" s="26" t="s">
        <v>69</v>
      </c>
      <c r="AD54" s="55"/>
      <c r="AE54" s="55"/>
      <c r="AF54" s="63"/>
      <c r="AG54" s="55"/>
      <c r="AH54" s="13"/>
      <c r="AI54" s="55"/>
      <c r="AJ54" s="13"/>
      <c r="AK54" s="55"/>
      <c r="AL54" s="13"/>
      <c r="AM54" s="89"/>
      <c r="AN54" s="4"/>
      <c r="AO54" s="4"/>
      <c r="AP54" s="4"/>
      <c r="AQ54" s="4"/>
      <c r="AR54" s="4"/>
      <c r="AS54" s="4"/>
      <c r="AT54" s="4"/>
      <c r="AU54" s="4"/>
    </row>
    <row r="55" spans="1:47" s="18" customFormat="1" ht="16.5" customHeight="1">
      <c r="A55" s="4">
        <v>4</v>
      </c>
      <c r="B55" s="4">
        <v>0</v>
      </c>
      <c r="C55" s="4">
        <v>2</v>
      </c>
      <c r="D55" s="4">
        <v>0</v>
      </c>
      <c r="E55" s="4">
        <v>3</v>
      </c>
      <c r="F55" s="4">
        <v>1</v>
      </c>
      <c r="G55" s="4">
        <v>0</v>
      </c>
      <c r="H55" s="4">
        <v>2</v>
      </c>
      <c r="I55" s="4">
        <v>1</v>
      </c>
      <c r="J55" s="4">
        <v>1</v>
      </c>
      <c r="K55" s="4">
        <v>0</v>
      </c>
      <c r="L55" s="4">
        <v>3</v>
      </c>
      <c r="M55" s="4">
        <v>4</v>
      </c>
      <c r="N55" s="4">
        <v>0</v>
      </c>
      <c r="O55" s="4">
        <v>0</v>
      </c>
      <c r="P55" s="4">
        <v>2</v>
      </c>
      <c r="Q55" s="4" t="s">
        <v>107</v>
      </c>
      <c r="R55" s="4">
        <v>0</v>
      </c>
      <c r="S55" s="4">
        <v>0</v>
      </c>
      <c r="T55" s="4">
        <v>0</v>
      </c>
      <c r="U55" s="4"/>
      <c r="V55" s="4"/>
      <c r="W55" s="4"/>
      <c r="X55" s="4"/>
      <c r="Y55" s="4"/>
      <c r="Z55" s="4"/>
      <c r="AA55" s="4"/>
      <c r="AB55" s="102" t="s">
        <v>41</v>
      </c>
      <c r="AC55" s="26"/>
      <c r="AD55" s="6"/>
      <c r="AE55" s="6"/>
      <c r="AF55" s="63"/>
      <c r="AG55" s="6">
        <v>10</v>
      </c>
      <c r="AH55" s="4"/>
      <c r="AI55" s="6">
        <v>10</v>
      </c>
      <c r="AJ55" s="13">
        <v>78.1</v>
      </c>
      <c r="AK55" s="6">
        <v>10</v>
      </c>
      <c r="AL55" s="13">
        <v>78.1</v>
      </c>
      <c r="AM55" s="89">
        <f>AK55+AL55</f>
        <v>88.1</v>
      </c>
      <c r="AN55" s="4"/>
      <c r="AO55" s="4"/>
      <c r="AP55" s="4">
        <v>10</v>
      </c>
      <c r="AQ55" s="4"/>
      <c r="AR55" s="4"/>
      <c r="AS55" s="4">
        <v>10</v>
      </c>
      <c r="AT55" s="4"/>
      <c r="AU55" s="4"/>
    </row>
    <row r="56" spans="1:47" s="18" customFormat="1" ht="18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>
        <v>2</v>
      </c>
      <c r="S56" s="4">
        <v>2</v>
      </c>
      <c r="T56" s="4">
        <v>5</v>
      </c>
      <c r="U56" s="4"/>
      <c r="V56" s="4"/>
      <c r="W56" s="4"/>
      <c r="X56" s="4"/>
      <c r="Y56" s="4"/>
      <c r="Z56" s="4"/>
      <c r="AA56" s="4"/>
      <c r="AB56" s="103"/>
      <c r="AC56" s="26"/>
      <c r="AD56" s="6">
        <v>15</v>
      </c>
      <c r="AE56" s="6">
        <v>15</v>
      </c>
      <c r="AF56" s="67">
        <v>15</v>
      </c>
      <c r="AG56" s="6"/>
      <c r="AH56" s="4"/>
      <c r="AI56" s="6"/>
      <c r="AJ56" s="13"/>
      <c r="AK56" s="6"/>
      <c r="AL56" s="13"/>
      <c r="AM56" s="89"/>
      <c r="AN56" s="4"/>
      <c r="AO56" s="4"/>
      <c r="AP56" s="4"/>
      <c r="AQ56" s="4"/>
      <c r="AR56" s="4"/>
      <c r="AS56" s="4"/>
      <c r="AT56" s="4"/>
      <c r="AU56" s="4"/>
    </row>
    <row r="57" spans="1:47" s="18" customFormat="1" ht="22.5" customHeight="1">
      <c r="A57" s="4">
        <v>4</v>
      </c>
      <c r="B57" s="4">
        <v>0</v>
      </c>
      <c r="C57" s="4">
        <v>2</v>
      </c>
      <c r="D57" s="4">
        <v>0</v>
      </c>
      <c r="E57" s="4">
        <v>3</v>
      </c>
      <c r="F57" s="4">
        <v>1</v>
      </c>
      <c r="G57" s="4">
        <v>0</v>
      </c>
      <c r="H57" s="4">
        <v>2</v>
      </c>
      <c r="I57" s="4">
        <v>1</v>
      </c>
      <c r="J57" s="4">
        <v>1</v>
      </c>
      <c r="K57" s="4">
        <v>0</v>
      </c>
      <c r="L57" s="4">
        <v>3</v>
      </c>
      <c r="M57" s="4">
        <v>4</v>
      </c>
      <c r="N57" s="4">
        <v>0</v>
      </c>
      <c r="O57" s="4">
        <v>0</v>
      </c>
      <c r="P57" s="4">
        <v>2</v>
      </c>
      <c r="Q57" s="4" t="s">
        <v>107</v>
      </c>
      <c r="R57" s="4">
        <v>2</v>
      </c>
      <c r="S57" s="4">
        <v>2</v>
      </c>
      <c r="T57" s="4">
        <v>6</v>
      </c>
      <c r="U57" s="4"/>
      <c r="V57" s="4"/>
      <c r="W57" s="4"/>
      <c r="X57" s="4"/>
      <c r="Y57" s="4"/>
      <c r="Z57" s="4"/>
      <c r="AA57" s="4"/>
      <c r="AB57" s="103"/>
      <c r="AC57" s="26" t="s">
        <v>28</v>
      </c>
      <c r="AD57" s="6"/>
      <c r="AE57" s="6"/>
      <c r="AF57" s="63"/>
      <c r="AG57" s="6"/>
      <c r="AH57" s="4"/>
      <c r="AI57" s="6"/>
      <c r="AJ57" s="4"/>
      <c r="AK57" s="6"/>
      <c r="AL57" s="6"/>
      <c r="AM57" s="89"/>
      <c r="AN57" s="4"/>
      <c r="AO57" s="4"/>
      <c r="AP57" s="4"/>
      <c r="AQ57" s="4"/>
      <c r="AR57" s="4"/>
      <c r="AS57" s="4"/>
      <c r="AT57" s="4"/>
      <c r="AU57" s="4"/>
    </row>
    <row r="58" spans="1:47" s="18" customFormat="1" ht="18.75" customHeight="1">
      <c r="A58" s="4">
        <v>4</v>
      </c>
      <c r="B58" s="4">
        <v>0</v>
      </c>
      <c r="C58" s="4">
        <v>2</v>
      </c>
      <c r="D58" s="4">
        <v>0</v>
      </c>
      <c r="E58" s="4">
        <v>3</v>
      </c>
      <c r="F58" s="4">
        <v>1</v>
      </c>
      <c r="G58" s="4">
        <v>0</v>
      </c>
      <c r="H58" s="4">
        <v>2</v>
      </c>
      <c r="I58" s="4">
        <v>1</v>
      </c>
      <c r="J58" s="4">
        <v>1</v>
      </c>
      <c r="K58" s="4">
        <v>0</v>
      </c>
      <c r="L58" s="4">
        <v>3</v>
      </c>
      <c r="M58" s="4">
        <v>4</v>
      </c>
      <c r="N58" s="4">
        <v>0</v>
      </c>
      <c r="O58" s="4">
        <v>0</v>
      </c>
      <c r="P58" s="4">
        <v>2</v>
      </c>
      <c r="Q58" s="4" t="s">
        <v>107</v>
      </c>
      <c r="R58" s="4">
        <v>3</v>
      </c>
      <c r="S58" s="4">
        <v>4</v>
      </c>
      <c r="T58" s="4">
        <v>0</v>
      </c>
      <c r="U58" s="4"/>
      <c r="V58" s="4"/>
      <c r="W58" s="4"/>
      <c r="X58" s="4"/>
      <c r="Y58" s="4"/>
      <c r="Z58" s="4"/>
      <c r="AA58" s="4"/>
      <c r="AB58" s="104"/>
      <c r="AC58" s="26"/>
      <c r="AD58" s="6"/>
      <c r="AE58" s="6"/>
      <c r="AF58" s="63"/>
      <c r="AG58" s="6"/>
      <c r="AH58" s="4"/>
      <c r="AI58" s="6"/>
      <c r="AJ58" s="4"/>
      <c r="AK58" s="6"/>
      <c r="AL58" s="6"/>
      <c r="AM58" s="89"/>
      <c r="AN58" s="4"/>
      <c r="AO58" s="4"/>
      <c r="AP58" s="4"/>
      <c r="AQ58" s="4"/>
      <c r="AR58" s="4"/>
      <c r="AS58" s="4"/>
      <c r="AT58" s="4"/>
      <c r="AU58" s="4"/>
    </row>
    <row r="59" spans="1:47" s="18" customFormat="1" ht="31.5">
      <c r="A59" s="4">
        <v>4</v>
      </c>
      <c r="B59" s="4">
        <v>0</v>
      </c>
      <c r="C59" s="4">
        <v>2</v>
      </c>
      <c r="D59" s="4">
        <v>0</v>
      </c>
      <c r="E59" s="4">
        <v>3</v>
      </c>
      <c r="F59" s="4">
        <v>1</v>
      </c>
      <c r="G59" s="4">
        <v>0</v>
      </c>
      <c r="H59" s="4">
        <v>2</v>
      </c>
      <c r="I59" s="4">
        <v>1</v>
      </c>
      <c r="J59" s="4">
        <v>1</v>
      </c>
      <c r="K59" s="4">
        <v>0</v>
      </c>
      <c r="L59" s="4">
        <v>3</v>
      </c>
      <c r="M59" s="4">
        <v>4</v>
      </c>
      <c r="N59" s="4">
        <v>0</v>
      </c>
      <c r="O59" s="4">
        <v>0</v>
      </c>
      <c r="P59" s="4">
        <v>2</v>
      </c>
      <c r="Q59" s="4" t="s">
        <v>107</v>
      </c>
      <c r="R59" s="4">
        <v>0</v>
      </c>
      <c r="S59" s="4">
        <v>0</v>
      </c>
      <c r="T59" s="4">
        <v>0</v>
      </c>
      <c r="U59" s="4"/>
      <c r="V59" s="4"/>
      <c r="W59" s="4"/>
      <c r="X59" s="4"/>
      <c r="Y59" s="4"/>
      <c r="Z59" s="4"/>
      <c r="AA59" s="4"/>
      <c r="AB59" s="4" t="s">
        <v>70</v>
      </c>
      <c r="AC59" s="26" t="s">
        <v>29</v>
      </c>
      <c r="AD59" s="55"/>
      <c r="AE59" s="55"/>
      <c r="AF59" s="63">
        <v>0</v>
      </c>
      <c r="AG59" s="55">
        <v>10</v>
      </c>
      <c r="AH59" s="13"/>
      <c r="AI59" s="55">
        <v>10</v>
      </c>
      <c r="AJ59" s="13"/>
      <c r="AK59" s="55">
        <v>10</v>
      </c>
      <c r="AL59" s="13"/>
      <c r="AM59" s="89">
        <v>10</v>
      </c>
      <c r="AN59" s="4"/>
      <c r="AO59" s="4"/>
      <c r="AP59" s="4">
        <v>10</v>
      </c>
      <c r="AQ59" s="4"/>
      <c r="AR59" s="4"/>
      <c r="AS59" s="4">
        <v>10</v>
      </c>
      <c r="AT59" s="4"/>
      <c r="AU59" s="4"/>
    </row>
    <row r="60" spans="1:47" s="18" customFormat="1" ht="47.2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 t="s">
        <v>71</v>
      </c>
      <c r="AC60" s="26" t="s">
        <v>72</v>
      </c>
      <c r="AD60" s="41"/>
      <c r="AE60" s="41"/>
      <c r="AF60" s="72">
        <v>0</v>
      </c>
      <c r="AG60" s="41">
        <v>2</v>
      </c>
      <c r="AH60" s="10"/>
      <c r="AI60" s="41">
        <v>2</v>
      </c>
      <c r="AJ60" s="10"/>
      <c r="AK60" s="41">
        <v>2</v>
      </c>
      <c r="AL60" s="10"/>
      <c r="AM60" s="86">
        <v>2</v>
      </c>
      <c r="AN60" s="4"/>
      <c r="AO60" s="4"/>
      <c r="AP60" s="4">
        <v>5</v>
      </c>
      <c r="AQ60" s="4"/>
      <c r="AR60" s="4"/>
      <c r="AS60" s="4">
        <v>5</v>
      </c>
      <c r="AT60" s="4"/>
      <c r="AU60" s="4"/>
    </row>
    <row r="61" spans="1:47" s="18" customFormat="1" ht="47.25" customHeight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 t="s">
        <v>73</v>
      </c>
      <c r="AC61" s="26" t="s">
        <v>28</v>
      </c>
      <c r="AD61" s="26"/>
      <c r="AE61" s="26"/>
      <c r="AF61" s="72">
        <v>0</v>
      </c>
      <c r="AG61" s="26"/>
      <c r="AH61" s="4"/>
      <c r="AI61" s="26"/>
      <c r="AJ61" s="4"/>
      <c r="AK61" s="26"/>
      <c r="AL61" s="4"/>
      <c r="AM61" s="86"/>
      <c r="AN61" s="4"/>
      <c r="AO61" s="4"/>
      <c r="AP61" s="4"/>
      <c r="AQ61" s="4"/>
      <c r="AR61" s="4"/>
      <c r="AS61" s="4"/>
      <c r="AT61" s="4"/>
      <c r="AU61" s="4"/>
    </row>
    <row r="62" spans="1:47" s="18" customFormat="1" ht="33" customHeigh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 t="s">
        <v>42</v>
      </c>
      <c r="AC62" s="26" t="s">
        <v>29</v>
      </c>
      <c r="AD62" s="26"/>
      <c r="AE62" s="26"/>
      <c r="AF62" s="72">
        <v>0</v>
      </c>
      <c r="AG62" s="26"/>
      <c r="AH62" s="4"/>
      <c r="AI62" s="26"/>
      <c r="AJ62" s="4"/>
      <c r="AK62" s="26"/>
      <c r="AL62" s="4"/>
      <c r="AM62" s="86"/>
      <c r="AN62" s="4"/>
      <c r="AO62" s="4"/>
      <c r="AP62" s="4"/>
      <c r="AQ62" s="4"/>
      <c r="AR62" s="4"/>
      <c r="AS62" s="4"/>
      <c r="AT62" s="4"/>
      <c r="AU62" s="4"/>
    </row>
    <row r="63" spans="1:47" s="18" customFormat="1" ht="83.25" customHeight="1">
      <c r="A63" s="23">
        <v>4</v>
      </c>
      <c r="B63" s="23">
        <v>0</v>
      </c>
      <c r="C63" s="23">
        <v>2</v>
      </c>
      <c r="D63" s="23">
        <v>0</v>
      </c>
      <c r="E63" s="23">
        <v>0</v>
      </c>
      <c r="F63" s="23">
        <v>0</v>
      </c>
      <c r="G63" s="23">
        <v>0</v>
      </c>
      <c r="H63" s="23">
        <v>2</v>
      </c>
      <c r="I63" s="23">
        <v>1</v>
      </c>
      <c r="J63" s="23">
        <v>1</v>
      </c>
      <c r="K63" s="23">
        <v>0</v>
      </c>
      <c r="L63" s="23">
        <v>0</v>
      </c>
      <c r="M63" s="23">
        <v>0</v>
      </c>
      <c r="N63" s="23">
        <v>0</v>
      </c>
      <c r="O63" s="23">
        <v>0</v>
      </c>
      <c r="P63" s="23">
        <v>0</v>
      </c>
      <c r="Q63" s="23">
        <v>0</v>
      </c>
      <c r="R63" s="23">
        <v>0</v>
      </c>
      <c r="S63" s="23">
        <v>0</v>
      </c>
      <c r="T63" s="23">
        <v>0</v>
      </c>
      <c r="U63" s="23">
        <v>0</v>
      </c>
      <c r="V63" s="23">
        <v>0</v>
      </c>
      <c r="W63" s="23">
        <v>0</v>
      </c>
      <c r="X63" s="23">
        <v>0</v>
      </c>
      <c r="Y63" s="23">
        <v>0</v>
      </c>
      <c r="Z63" s="23">
        <v>0</v>
      </c>
      <c r="AA63" s="23">
        <v>0</v>
      </c>
      <c r="AB63" s="27" t="s">
        <v>49</v>
      </c>
      <c r="AC63" s="9" t="s">
        <v>28</v>
      </c>
      <c r="AD63" s="9">
        <v>52</v>
      </c>
      <c r="AE63" s="9">
        <v>52</v>
      </c>
      <c r="AF63" s="71">
        <f>AF65+AF70</f>
        <v>52.2</v>
      </c>
      <c r="AG63" s="9">
        <v>10</v>
      </c>
      <c r="AH63" s="6"/>
      <c r="AI63" s="9">
        <v>10</v>
      </c>
      <c r="AJ63" s="6">
        <v>9</v>
      </c>
      <c r="AK63" s="9">
        <v>10</v>
      </c>
      <c r="AL63" s="6">
        <v>9</v>
      </c>
      <c r="AM63" s="93">
        <f>AM65</f>
        <v>35.3</v>
      </c>
      <c r="AN63" s="4"/>
      <c r="AO63" s="4"/>
      <c r="AP63" s="4">
        <v>10</v>
      </c>
      <c r="AQ63" s="4"/>
      <c r="AR63" s="4"/>
      <c r="AS63" s="4"/>
      <c r="AT63" s="4"/>
      <c r="AU63" s="4"/>
    </row>
    <row r="64" spans="1:47" s="18" customFormat="1" ht="78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 t="s">
        <v>74</v>
      </c>
      <c r="AC64" s="26" t="s">
        <v>27</v>
      </c>
      <c r="AD64" s="30"/>
      <c r="AE64" s="30"/>
      <c r="AF64" s="72">
        <v>0</v>
      </c>
      <c r="AG64" s="30"/>
      <c r="AH64" s="13"/>
      <c r="AI64" s="30"/>
      <c r="AJ64" s="13"/>
      <c r="AK64" s="30"/>
      <c r="AL64" s="13"/>
      <c r="AM64" s="86"/>
      <c r="AN64" s="4"/>
      <c r="AO64" s="4"/>
      <c r="AP64" s="4"/>
      <c r="AQ64" s="4"/>
      <c r="AR64" s="4"/>
      <c r="AS64" s="4"/>
      <c r="AT64" s="4"/>
      <c r="AU64" s="4"/>
    </row>
    <row r="65" spans="1:47" s="18" customFormat="1" ht="35.25" customHeight="1">
      <c r="A65" s="4">
        <v>4</v>
      </c>
      <c r="B65" s="4">
        <v>0</v>
      </c>
      <c r="C65" s="4">
        <v>2</v>
      </c>
      <c r="D65" s="4">
        <v>1</v>
      </c>
      <c r="E65" s="4">
        <v>1</v>
      </c>
      <c r="F65" s="4">
        <v>0</v>
      </c>
      <c r="G65" s="4">
        <v>2</v>
      </c>
      <c r="H65" s="4">
        <v>2</v>
      </c>
      <c r="I65" s="4">
        <v>1</v>
      </c>
      <c r="J65" s="4">
        <v>1</v>
      </c>
      <c r="K65" s="4">
        <v>0</v>
      </c>
      <c r="L65" s="4">
        <v>4</v>
      </c>
      <c r="M65" s="4">
        <v>4</v>
      </c>
      <c r="N65" s="4">
        <v>0</v>
      </c>
      <c r="O65" s="4">
        <v>0</v>
      </c>
      <c r="P65" s="4">
        <v>1</v>
      </c>
      <c r="Q65" s="4" t="s">
        <v>107</v>
      </c>
      <c r="R65" s="4">
        <v>0</v>
      </c>
      <c r="S65" s="4">
        <v>0</v>
      </c>
      <c r="T65" s="4">
        <v>0</v>
      </c>
      <c r="U65" s="4"/>
      <c r="V65" s="4"/>
      <c r="W65" s="4"/>
      <c r="X65" s="4"/>
      <c r="Y65" s="4"/>
      <c r="Z65" s="4"/>
      <c r="AA65" s="4"/>
      <c r="AB65" s="102" t="s">
        <v>43</v>
      </c>
      <c r="AC65" s="26" t="s">
        <v>28</v>
      </c>
      <c r="AD65" s="6">
        <v>52</v>
      </c>
      <c r="AE65" s="6">
        <v>52</v>
      </c>
      <c r="AF65" s="63">
        <v>52.2</v>
      </c>
      <c r="AG65" s="6">
        <v>10</v>
      </c>
      <c r="AH65" s="6"/>
      <c r="AI65" s="6">
        <v>10</v>
      </c>
      <c r="AJ65" s="6">
        <v>16.34</v>
      </c>
      <c r="AK65" s="6">
        <v>19</v>
      </c>
      <c r="AL65" s="6">
        <v>16.34</v>
      </c>
      <c r="AM65" s="89">
        <v>35.3</v>
      </c>
      <c r="AN65" s="4"/>
      <c r="AO65" s="4"/>
      <c r="AP65" s="4">
        <v>10</v>
      </c>
      <c r="AQ65" s="4"/>
      <c r="AR65" s="4"/>
      <c r="AS65" s="4"/>
      <c r="AT65" s="4"/>
      <c r="AU65" s="4"/>
    </row>
    <row r="66" spans="1:47" s="18" customFormat="1" ht="28.5" customHeight="1">
      <c r="A66" s="4">
        <v>4</v>
      </c>
      <c r="B66" s="4">
        <v>0</v>
      </c>
      <c r="C66" s="4">
        <v>2</v>
      </c>
      <c r="D66" s="4">
        <v>1</v>
      </c>
      <c r="E66" s="4">
        <v>1</v>
      </c>
      <c r="F66" s="4">
        <v>0</v>
      </c>
      <c r="G66" s="4">
        <v>2</v>
      </c>
      <c r="H66" s="4">
        <v>2</v>
      </c>
      <c r="I66" s="4">
        <v>1</v>
      </c>
      <c r="J66" s="4">
        <v>1</v>
      </c>
      <c r="K66" s="4">
        <v>0</v>
      </c>
      <c r="L66" s="4">
        <v>4</v>
      </c>
      <c r="M66" s="4">
        <v>4</v>
      </c>
      <c r="N66" s="4">
        <v>0</v>
      </c>
      <c r="O66" s="4">
        <v>0</v>
      </c>
      <c r="P66" s="4">
        <v>1</v>
      </c>
      <c r="Q66" s="4" t="s">
        <v>107</v>
      </c>
      <c r="R66" s="4">
        <v>2</v>
      </c>
      <c r="S66" s="4">
        <v>2</v>
      </c>
      <c r="T66" s="4">
        <v>2</v>
      </c>
      <c r="U66" s="4"/>
      <c r="V66" s="4"/>
      <c r="W66" s="4"/>
      <c r="X66" s="4"/>
      <c r="Y66" s="4"/>
      <c r="Z66" s="4"/>
      <c r="AA66" s="4"/>
      <c r="AB66" s="103"/>
      <c r="AC66" s="26" t="s">
        <v>28</v>
      </c>
      <c r="AD66" s="6"/>
      <c r="AE66" s="6"/>
      <c r="AF66" s="63"/>
      <c r="AG66" s="6"/>
      <c r="AH66" s="6"/>
      <c r="AI66" s="6"/>
      <c r="AJ66" s="6"/>
      <c r="AK66" s="6"/>
      <c r="AL66" s="6"/>
      <c r="AM66" s="89"/>
      <c r="AN66" s="4"/>
      <c r="AO66" s="4"/>
      <c r="AP66" s="4"/>
      <c r="AQ66" s="4"/>
      <c r="AR66" s="4"/>
      <c r="AS66" s="4"/>
      <c r="AT66" s="4"/>
      <c r="AU66" s="4"/>
    </row>
    <row r="67" spans="1:47" s="18" customFormat="1" ht="30.75" customHeight="1">
      <c r="A67" s="4">
        <v>4</v>
      </c>
      <c r="B67" s="4">
        <v>0</v>
      </c>
      <c r="C67" s="4">
        <v>2</v>
      </c>
      <c r="D67" s="4">
        <v>1</v>
      </c>
      <c r="E67" s="4">
        <v>1</v>
      </c>
      <c r="F67" s="4">
        <v>0</v>
      </c>
      <c r="G67" s="4">
        <v>2</v>
      </c>
      <c r="H67" s="4">
        <v>2</v>
      </c>
      <c r="I67" s="4">
        <v>1</v>
      </c>
      <c r="J67" s="4">
        <v>1</v>
      </c>
      <c r="K67" s="4">
        <v>0</v>
      </c>
      <c r="L67" s="4">
        <v>4</v>
      </c>
      <c r="M67" s="4">
        <v>4</v>
      </c>
      <c r="N67" s="4">
        <v>0</v>
      </c>
      <c r="O67" s="4">
        <v>0</v>
      </c>
      <c r="P67" s="4">
        <v>1</v>
      </c>
      <c r="Q67" s="4" t="s">
        <v>107</v>
      </c>
      <c r="R67" s="4">
        <v>2</v>
      </c>
      <c r="S67" s="4">
        <v>9</v>
      </c>
      <c r="T67" s="4">
        <v>0</v>
      </c>
      <c r="U67" s="4"/>
      <c r="V67" s="4"/>
      <c r="W67" s="4"/>
      <c r="X67" s="4"/>
      <c r="Y67" s="4"/>
      <c r="Z67" s="4"/>
      <c r="AA67" s="4"/>
      <c r="AB67" s="104"/>
      <c r="AC67" s="26" t="s">
        <v>28</v>
      </c>
      <c r="AD67" s="6"/>
      <c r="AE67" s="6"/>
      <c r="AF67" s="63"/>
      <c r="AG67" s="6"/>
      <c r="AH67" s="6"/>
      <c r="AI67" s="6"/>
      <c r="AJ67" s="6"/>
      <c r="AK67" s="6"/>
      <c r="AL67" s="6"/>
      <c r="AM67" s="89"/>
      <c r="AN67" s="4"/>
      <c r="AO67" s="4"/>
      <c r="AP67" s="4"/>
      <c r="AQ67" s="4"/>
      <c r="AR67" s="4"/>
      <c r="AS67" s="4"/>
      <c r="AT67" s="4"/>
      <c r="AU67" s="4"/>
    </row>
    <row r="68" spans="1:47" s="18" customFormat="1" ht="38.25" customHeight="1">
      <c r="A68" s="4">
        <v>4</v>
      </c>
      <c r="B68" s="4">
        <v>0</v>
      </c>
      <c r="C68" s="4">
        <v>2</v>
      </c>
      <c r="D68" s="4">
        <v>1</v>
      </c>
      <c r="E68" s="4">
        <v>1</v>
      </c>
      <c r="F68" s="4">
        <v>0</v>
      </c>
      <c r="G68" s="4">
        <v>2</v>
      </c>
      <c r="H68" s="4">
        <v>2</v>
      </c>
      <c r="I68" s="4">
        <v>1</v>
      </c>
      <c r="J68" s="4">
        <v>1</v>
      </c>
      <c r="K68" s="4">
        <v>0</v>
      </c>
      <c r="L68" s="4">
        <v>4</v>
      </c>
      <c r="M68" s="4">
        <v>4</v>
      </c>
      <c r="N68" s="4">
        <v>0</v>
      </c>
      <c r="O68" s="4">
        <v>0</v>
      </c>
      <c r="P68" s="4">
        <v>1</v>
      </c>
      <c r="Q68" s="4" t="s">
        <v>107</v>
      </c>
      <c r="R68" s="4">
        <v>0</v>
      </c>
      <c r="S68" s="4">
        <v>0</v>
      </c>
      <c r="T68" s="4">
        <v>0</v>
      </c>
      <c r="U68" s="4"/>
      <c r="V68" s="4"/>
      <c r="W68" s="4"/>
      <c r="X68" s="4"/>
      <c r="Y68" s="4"/>
      <c r="Z68" s="4"/>
      <c r="AA68" s="4"/>
      <c r="AB68" s="4" t="s">
        <v>75</v>
      </c>
      <c r="AC68" s="30" t="s">
        <v>72</v>
      </c>
      <c r="AD68" s="30"/>
      <c r="AE68" s="30"/>
      <c r="AF68" s="72">
        <v>0</v>
      </c>
      <c r="AG68" s="30">
        <v>27</v>
      </c>
      <c r="AH68" s="13"/>
      <c r="AI68" s="30">
        <v>27</v>
      </c>
      <c r="AJ68" s="13"/>
      <c r="AK68" s="30">
        <v>27</v>
      </c>
      <c r="AL68" s="13"/>
      <c r="AM68" s="86">
        <v>27</v>
      </c>
      <c r="AN68" s="4"/>
      <c r="AO68" s="4"/>
      <c r="AP68" s="4"/>
      <c r="AQ68" s="4"/>
      <c r="AR68" s="4"/>
      <c r="AS68" s="4"/>
      <c r="AT68" s="4"/>
      <c r="AU68" s="4"/>
    </row>
    <row r="69" spans="1:47" s="18" customFormat="1" ht="31.5">
      <c r="A69" s="4">
        <v>4</v>
      </c>
      <c r="B69" s="4">
        <v>0</v>
      </c>
      <c r="C69" s="4">
        <v>2</v>
      </c>
      <c r="D69" s="4">
        <v>1</v>
      </c>
      <c r="E69" s="4">
        <v>1</v>
      </c>
      <c r="F69" s="4">
        <v>0</v>
      </c>
      <c r="G69" s="4">
        <v>2</v>
      </c>
      <c r="H69" s="4">
        <v>2</v>
      </c>
      <c r="I69" s="4">
        <v>1</v>
      </c>
      <c r="J69" s="4">
        <v>1</v>
      </c>
      <c r="K69" s="4">
        <v>0</v>
      </c>
      <c r="L69" s="4">
        <v>4</v>
      </c>
      <c r="M69" s="4">
        <v>4</v>
      </c>
      <c r="N69" s="4">
        <v>0</v>
      </c>
      <c r="O69" s="4">
        <v>0</v>
      </c>
      <c r="P69" s="4">
        <v>1</v>
      </c>
      <c r="Q69" s="4" t="s">
        <v>107</v>
      </c>
      <c r="R69" s="4">
        <v>0</v>
      </c>
      <c r="S69" s="4">
        <v>0</v>
      </c>
      <c r="T69" s="4">
        <v>0</v>
      </c>
      <c r="U69" s="4"/>
      <c r="V69" s="4"/>
      <c r="W69" s="4"/>
      <c r="X69" s="4"/>
      <c r="Y69" s="4"/>
      <c r="Z69" s="4"/>
      <c r="AA69" s="4"/>
      <c r="AB69" s="4" t="s">
        <v>115</v>
      </c>
      <c r="AC69" s="30" t="s">
        <v>29</v>
      </c>
      <c r="AD69" s="30"/>
      <c r="AE69" s="30"/>
      <c r="AF69" s="72">
        <v>0</v>
      </c>
      <c r="AG69" s="30">
        <v>6</v>
      </c>
      <c r="AH69" s="13"/>
      <c r="AI69" s="30">
        <v>6</v>
      </c>
      <c r="AJ69" s="13"/>
      <c r="AK69" s="30">
        <v>6</v>
      </c>
      <c r="AL69" s="13"/>
      <c r="AM69" s="86">
        <v>6</v>
      </c>
      <c r="AN69" s="4"/>
      <c r="AO69" s="4"/>
      <c r="AP69" s="4"/>
      <c r="AQ69" s="4"/>
      <c r="AR69" s="4"/>
      <c r="AS69" s="4"/>
      <c r="AT69" s="4"/>
      <c r="AU69" s="4"/>
    </row>
    <row r="70" spans="1:47" s="18" customFormat="1" ht="30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 t="s">
        <v>76</v>
      </c>
      <c r="AC70" s="26" t="s">
        <v>28</v>
      </c>
      <c r="AD70" s="26"/>
      <c r="AE70" s="26"/>
      <c r="AF70" s="72">
        <v>0</v>
      </c>
      <c r="AG70" s="26"/>
      <c r="AH70" s="4"/>
      <c r="AI70" s="26"/>
      <c r="AJ70" s="4"/>
      <c r="AK70" s="26"/>
      <c r="AL70" s="4"/>
      <c r="AM70" s="86"/>
      <c r="AN70" s="4"/>
      <c r="AO70" s="4"/>
      <c r="AP70" s="4"/>
      <c r="AQ70" s="4"/>
      <c r="AR70" s="4"/>
      <c r="AS70" s="4"/>
      <c r="AT70" s="4"/>
      <c r="AU70" s="4"/>
    </row>
    <row r="71" spans="1:47" s="18" customFormat="1" ht="47.2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32" t="s">
        <v>77</v>
      </c>
      <c r="AC71" s="26" t="s">
        <v>27</v>
      </c>
      <c r="AD71" s="26"/>
      <c r="AE71" s="26"/>
      <c r="AF71" s="72">
        <v>0</v>
      </c>
      <c r="AG71" s="26"/>
      <c r="AH71" s="4"/>
      <c r="AI71" s="26"/>
      <c r="AJ71" s="4"/>
      <c r="AK71" s="26"/>
      <c r="AL71" s="4"/>
      <c r="AM71" s="86"/>
      <c r="AN71" s="4"/>
      <c r="AO71" s="4"/>
      <c r="AP71" s="4"/>
      <c r="AQ71" s="4"/>
      <c r="AR71" s="4"/>
      <c r="AS71" s="4"/>
      <c r="AT71" s="4"/>
      <c r="AU71" s="4"/>
    </row>
    <row r="72" spans="1:47" s="18" customFormat="1" ht="32.25" customHeight="1">
      <c r="A72" s="23">
        <v>4</v>
      </c>
      <c r="B72" s="23">
        <v>0</v>
      </c>
      <c r="C72" s="23">
        <v>2</v>
      </c>
      <c r="D72" s="23">
        <v>0</v>
      </c>
      <c r="E72" s="23">
        <v>0</v>
      </c>
      <c r="F72" s="23">
        <v>0</v>
      </c>
      <c r="G72" s="23">
        <v>0</v>
      </c>
      <c r="H72" s="23">
        <v>2</v>
      </c>
      <c r="I72" s="23">
        <v>1</v>
      </c>
      <c r="J72" s="23">
        <v>1</v>
      </c>
      <c r="K72" s="23">
        <v>0</v>
      </c>
      <c r="L72" s="23">
        <v>0</v>
      </c>
      <c r="M72" s="23">
        <v>0</v>
      </c>
      <c r="N72" s="23">
        <v>0</v>
      </c>
      <c r="O72" s="23">
        <v>0</v>
      </c>
      <c r="P72" s="23">
        <v>0</v>
      </c>
      <c r="Q72" s="23">
        <v>0</v>
      </c>
      <c r="R72" s="23">
        <v>0</v>
      </c>
      <c r="S72" s="23">
        <v>0</v>
      </c>
      <c r="T72" s="23">
        <v>0</v>
      </c>
      <c r="U72" s="23">
        <v>0</v>
      </c>
      <c r="V72" s="23">
        <v>0</v>
      </c>
      <c r="W72" s="23">
        <v>0</v>
      </c>
      <c r="X72" s="23">
        <v>0</v>
      </c>
      <c r="Y72" s="23">
        <v>0</v>
      </c>
      <c r="Z72" s="23">
        <v>0</v>
      </c>
      <c r="AA72" s="23">
        <v>0</v>
      </c>
      <c r="AB72" s="27" t="s">
        <v>78</v>
      </c>
      <c r="AC72" s="9" t="s">
        <v>28</v>
      </c>
      <c r="AD72" s="9">
        <v>21.3</v>
      </c>
      <c r="AE72" s="9">
        <v>21.3</v>
      </c>
      <c r="AF72" s="71">
        <f>AF76</f>
        <v>21.3</v>
      </c>
      <c r="AG72" s="9">
        <v>48.6</v>
      </c>
      <c r="AH72" s="6"/>
      <c r="AI72" s="9">
        <v>48.6</v>
      </c>
      <c r="AJ72" s="6"/>
      <c r="AK72" s="9">
        <v>48.6</v>
      </c>
      <c r="AL72" s="6"/>
      <c r="AM72" s="93">
        <v>48.6</v>
      </c>
      <c r="AN72" s="4"/>
      <c r="AO72" s="4"/>
      <c r="AP72" s="4">
        <v>48.6</v>
      </c>
      <c r="AQ72" s="4"/>
      <c r="AR72" s="4"/>
      <c r="AS72" s="4">
        <v>48.6</v>
      </c>
      <c r="AT72" s="4"/>
      <c r="AU72" s="4"/>
    </row>
    <row r="73" spans="1:47" s="18" customFormat="1" ht="43.5" customHeight="1">
      <c r="A73" s="23">
        <v>4</v>
      </c>
      <c r="B73" s="23">
        <v>0</v>
      </c>
      <c r="C73" s="23">
        <v>2</v>
      </c>
      <c r="D73" s="23">
        <v>0</v>
      </c>
      <c r="E73" s="23">
        <v>0</v>
      </c>
      <c r="F73" s="23">
        <v>0</v>
      </c>
      <c r="G73" s="23">
        <v>0</v>
      </c>
      <c r="H73" s="23">
        <v>2</v>
      </c>
      <c r="I73" s="23">
        <v>1</v>
      </c>
      <c r="J73" s="23">
        <v>1</v>
      </c>
      <c r="K73" s="23">
        <v>0</v>
      </c>
      <c r="L73" s="23">
        <v>0</v>
      </c>
      <c r="M73" s="23">
        <v>0</v>
      </c>
      <c r="N73" s="23">
        <v>0</v>
      </c>
      <c r="O73" s="23">
        <v>0</v>
      </c>
      <c r="P73" s="23">
        <v>0</v>
      </c>
      <c r="Q73" s="23">
        <v>0</v>
      </c>
      <c r="R73" s="23">
        <v>0</v>
      </c>
      <c r="S73" s="23">
        <v>0</v>
      </c>
      <c r="T73" s="23">
        <v>0</v>
      </c>
      <c r="U73" s="4"/>
      <c r="V73" s="4"/>
      <c r="W73" s="4"/>
      <c r="X73" s="4"/>
      <c r="Y73" s="4"/>
      <c r="Z73" s="4"/>
      <c r="AA73" s="4"/>
      <c r="AB73" s="4" t="s">
        <v>44</v>
      </c>
      <c r="AC73" s="26" t="s">
        <v>27</v>
      </c>
      <c r="AD73" s="6"/>
      <c r="AE73" s="6"/>
      <c r="AF73" s="63">
        <v>0</v>
      </c>
      <c r="AG73" s="6"/>
      <c r="AH73" s="4"/>
      <c r="AI73" s="6"/>
      <c r="AJ73" s="4"/>
      <c r="AK73" s="6"/>
      <c r="AL73" s="4"/>
      <c r="AM73" s="89"/>
      <c r="AN73" s="4"/>
      <c r="AO73" s="4"/>
      <c r="AP73" s="4"/>
      <c r="AQ73" s="4"/>
      <c r="AR73" s="4"/>
      <c r="AS73" s="4"/>
      <c r="AT73" s="4"/>
      <c r="AU73" s="4"/>
    </row>
    <row r="74" spans="1:47" s="18" customFormat="1" ht="31.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 t="s">
        <v>45</v>
      </c>
      <c r="AC74" s="30" t="s">
        <v>92</v>
      </c>
      <c r="AD74" s="55"/>
      <c r="AE74" s="55"/>
      <c r="AF74" s="63">
        <v>0</v>
      </c>
      <c r="AG74" s="55"/>
      <c r="AH74" s="13"/>
      <c r="AI74" s="55"/>
      <c r="AJ74" s="13"/>
      <c r="AK74" s="55"/>
      <c r="AL74" s="13"/>
      <c r="AM74" s="89"/>
      <c r="AN74" s="4"/>
      <c r="AO74" s="4"/>
      <c r="AP74" s="4"/>
      <c r="AQ74" s="4"/>
      <c r="AR74" s="4"/>
      <c r="AS74" s="4"/>
      <c r="AT74" s="4"/>
      <c r="AU74" s="4"/>
    </row>
    <row r="75" spans="1:47" s="18" customFormat="1" ht="31.5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 t="s">
        <v>46</v>
      </c>
      <c r="AC75" s="26"/>
      <c r="AD75" s="6"/>
      <c r="AE75" s="6"/>
      <c r="AF75" s="63">
        <v>0</v>
      </c>
      <c r="AG75" s="6"/>
      <c r="AH75" s="4"/>
      <c r="AI75" s="6"/>
      <c r="AJ75" s="4"/>
      <c r="AK75" s="6"/>
      <c r="AL75" s="4"/>
      <c r="AM75" s="89"/>
      <c r="AN75" s="4"/>
      <c r="AO75" s="4"/>
      <c r="AP75" s="4"/>
      <c r="AQ75" s="4"/>
      <c r="AR75" s="4"/>
      <c r="AS75" s="4"/>
      <c r="AT75" s="4"/>
      <c r="AU75" s="4"/>
    </row>
    <row r="76" spans="1:47" ht="84" customHeight="1">
      <c r="A76" s="4">
        <v>4</v>
      </c>
      <c r="B76" s="4">
        <v>0</v>
      </c>
      <c r="C76" s="4">
        <v>2</v>
      </c>
      <c r="D76" s="4">
        <v>1</v>
      </c>
      <c r="E76" s="4">
        <v>0</v>
      </c>
      <c r="F76" s="4">
        <v>0</v>
      </c>
      <c r="G76" s="4">
        <v>1</v>
      </c>
      <c r="H76" s="4">
        <v>2</v>
      </c>
      <c r="I76" s="4">
        <v>1</v>
      </c>
      <c r="J76" s="4">
        <v>1</v>
      </c>
      <c r="K76" s="4">
        <v>0</v>
      </c>
      <c r="L76" s="4">
        <v>5</v>
      </c>
      <c r="M76" s="4">
        <v>4</v>
      </c>
      <c r="N76" s="4">
        <v>0</v>
      </c>
      <c r="O76" s="4">
        <v>0</v>
      </c>
      <c r="P76" s="4">
        <v>1</v>
      </c>
      <c r="Q76" s="4" t="s">
        <v>108</v>
      </c>
      <c r="R76" s="4">
        <v>2</v>
      </c>
      <c r="S76" s="4">
        <v>6</v>
      </c>
      <c r="T76" s="4">
        <v>3</v>
      </c>
      <c r="U76" s="4"/>
      <c r="V76" s="4"/>
      <c r="W76" s="4"/>
      <c r="X76" s="4"/>
      <c r="Y76" s="4"/>
      <c r="Z76" s="4"/>
      <c r="AA76" s="4"/>
      <c r="AB76" s="4" t="s">
        <v>79</v>
      </c>
      <c r="AC76" s="6" t="s">
        <v>28</v>
      </c>
      <c r="AD76" s="6"/>
      <c r="AE76" s="6"/>
      <c r="AF76" s="63">
        <v>21.3</v>
      </c>
      <c r="AG76" s="6">
        <v>48.6</v>
      </c>
      <c r="AH76" s="6"/>
      <c r="AI76" s="6">
        <v>48.6</v>
      </c>
      <c r="AJ76" s="6"/>
      <c r="AK76" s="6">
        <v>48.6</v>
      </c>
      <c r="AL76" s="6"/>
      <c r="AM76" s="89">
        <v>48.6</v>
      </c>
      <c r="AN76" s="12"/>
      <c r="AO76" s="12"/>
      <c r="AP76" s="12">
        <v>48.6</v>
      </c>
      <c r="AQ76" s="12"/>
      <c r="AR76" s="12"/>
      <c r="AS76" s="12">
        <v>48.6</v>
      </c>
      <c r="AT76" s="12"/>
      <c r="AU76" s="12"/>
    </row>
    <row r="77" spans="1:47" ht="30.75" customHeight="1">
      <c r="A77" s="4">
        <v>4</v>
      </c>
      <c r="B77" s="4">
        <v>0</v>
      </c>
      <c r="C77" s="4">
        <v>2</v>
      </c>
      <c r="D77" s="4">
        <v>1</v>
      </c>
      <c r="E77" s="4">
        <v>0</v>
      </c>
      <c r="F77" s="4">
        <v>0</v>
      </c>
      <c r="G77" s="4">
        <v>1</v>
      </c>
      <c r="H77" s="4">
        <v>2</v>
      </c>
      <c r="I77" s="4">
        <v>1</v>
      </c>
      <c r="J77" s="4">
        <v>1</v>
      </c>
      <c r="K77" s="4">
        <v>0</v>
      </c>
      <c r="L77" s="4">
        <v>5</v>
      </c>
      <c r="M77" s="4">
        <v>4</v>
      </c>
      <c r="N77" s="4">
        <v>0</v>
      </c>
      <c r="O77" s="4">
        <v>0</v>
      </c>
      <c r="P77" s="4">
        <v>1</v>
      </c>
      <c r="Q77" s="4" t="s">
        <v>108</v>
      </c>
      <c r="R77" s="4">
        <v>2</v>
      </c>
      <c r="S77" s="4">
        <v>6</v>
      </c>
      <c r="T77" s="4">
        <v>3</v>
      </c>
      <c r="U77" s="4"/>
      <c r="V77" s="4"/>
      <c r="W77" s="4"/>
      <c r="X77" s="4"/>
      <c r="Y77" s="4"/>
      <c r="Z77" s="4"/>
      <c r="AA77" s="4"/>
      <c r="AB77" s="4" t="s">
        <v>80</v>
      </c>
      <c r="AC77" s="26" t="s">
        <v>72</v>
      </c>
      <c r="AD77" s="30"/>
      <c r="AE77" s="30"/>
      <c r="AF77" s="72">
        <v>0</v>
      </c>
      <c r="AG77" s="30"/>
      <c r="AH77" s="13"/>
      <c r="AI77" s="30"/>
      <c r="AJ77" s="13"/>
      <c r="AK77" s="30"/>
      <c r="AL77" s="13"/>
      <c r="AM77" s="86"/>
      <c r="AN77" s="12"/>
      <c r="AO77" s="12"/>
      <c r="AP77" s="12"/>
      <c r="AQ77" s="12"/>
      <c r="AR77" s="12"/>
      <c r="AS77" s="12"/>
      <c r="AT77" s="12"/>
      <c r="AU77" s="12"/>
    </row>
    <row r="78" spans="1:47" ht="60.75" customHeight="1">
      <c r="A78" s="23">
        <v>4</v>
      </c>
      <c r="B78" s="23">
        <v>0</v>
      </c>
      <c r="C78" s="23">
        <v>2</v>
      </c>
      <c r="D78" s="23">
        <v>0</v>
      </c>
      <c r="E78" s="23">
        <v>0</v>
      </c>
      <c r="F78" s="23">
        <v>0</v>
      </c>
      <c r="G78" s="23">
        <v>0</v>
      </c>
      <c r="H78" s="23">
        <v>2</v>
      </c>
      <c r="I78" s="23">
        <v>1</v>
      </c>
      <c r="J78" s="23">
        <v>1</v>
      </c>
      <c r="K78" s="23">
        <v>0</v>
      </c>
      <c r="L78" s="23">
        <v>0</v>
      </c>
      <c r="M78" s="23">
        <v>0</v>
      </c>
      <c r="N78" s="23">
        <v>0</v>
      </c>
      <c r="O78" s="23">
        <v>0</v>
      </c>
      <c r="P78" s="23">
        <v>0</v>
      </c>
      <c r="Q78" s="23">
        <v>0</v>
      </c>
      <c r="R78" s="23">
        <v>0</v>
      </c>
      <c r="S78" s="23">
        <v>0</v>
      </c>
      <c r="T78" s="23">
        <v>0</v>
      </c>
      <c r="U78" s="23">
        <v>0</v>
      </c>
      <c r="V78" s="23">
        <v>0</v>
      </c>
      <c r="W78" s="23">
        <v>0</v>
      </c>
      <c r="X78" s="23">
        <v>0</v>
      </c>
      <c r="Y78" s="23">
        <v>0</v>
      </c>
      <c r="Z78" s="23">
        <v>0</v>
      </c>
      <c r="AA78" s="23">
        <v>0</v>
      </c>
      <c r="AB78" s="27" t="s">
        <v>47</v>
      </c>
      <c r="AC78" s="9" t="s">
        <v>28</v>
      </c>
      <c r="AD78" s="11">
        <f>AD81+AD86</f>
        <v>75.35000000000001</v>
      </c>
      <c r="AE78" s="11">
        <v>75.35</v>
      </c>
      <c r="AF78" s="73">
        <f>AF81+AF86+AF88</f>
        <v>77.55000000000001</v>
      </c>
      <c r="AG78" s="11">
        <v>81.65</v>
      </c>
      <c r="AH78" s="8"/>
      <c r="AI78" s="11">
        <v>81.65</v>
      </c>
      <c r="AJ78" s="8"/>
      <c r="AK78" s="11">
        <v>81.65</v>
      </c>
      <c r="AL78" s="8"/>
      <c r="AM78" s="94">
        <f>AM81+AM86+AM88</f>
        <v>86.15</v>
      </c>
      <c r="AN78" s="12"/>
      <c r="AO78" s="12"/>
      <c r="AP78" s="57">
        <v>82.45</v>
      </c>
      <c r="AQ78" s="57"/>
      <c r="AR78" s="57"/>
      <c r="AS78" s="57">
        <v>85.45</v>
      </c>
      <c r="AT78" s="12"/>
      <c r="AU78" s="12"/>
    </row>
    <row r="79" spans="1:47" ht="138" customHeight="1">
      <c r="A79" s="35"/>
      <c r="B79" s="35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4" t="s">
        <v>81</v>
      </c>
      <c r="AC79" s="26" t="s">
        <v>27</v>
      </c>
      <c r="AD79" s="38">
        <v>30</v>
      </c>
      <c r="AE79" s="38">
        <v>30</v>
      </c>
      <c r="AF79" s="74">
        <v>30</v>
      </c>
      <c r="AG79" s="38"/>
      <c r="AH79" s="12"/>
      <c r="AI79" s="38"/>
      <c r="AJ79" s="12"/>
      <c r="AK79" s="38"/>
      <c r="AL79" s="12"/>
      <c r="AM79" s="95"/>
      <c r="AN79" s="12"/>
      <c r="AO79" s="12"/>
      <c r="AP79" s="12"/>
      <c r="AQ79" s="12"/>
      <c r="AR79" s="12"/>
      <c r="AS79" s="12"/>
      <c r="AT79" s="12"/>
      <c r="AU79" s="12"/>
    </row>
    <row r="80" spans="1:47" ht="88.5" customHeight="1">
      <c r="A80" s="35"/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4" t="s">
        <v>82</v>
      </c>
      <c r="AC80" s="26" t="s">
        <v>30</v>
      </c>
      <c r="AD80" s="38"/>
      <c r="AE80" s="38"/>
      <c r="AF80" s="74"/>
      <c r="AG80" s="38"/>
      <c r="AH80" s="12"/>
      <c r="AI80" s="38"/>
      <c r="AJ80" s="12"/>
      <c r="AK80" s="38"/>
      <c r="AL80" s="12"/>
      <c r="AM80" s="95"/>
      <c r="AN80" s="12"/>
      <c r="AO80" s="12"/>
      <c r="AP80" s="12"/>
      <c r="AQ80" s="12"/>
      <c r="AR80" s="12"/>
      <c r="AS80" s="12"/>
      <c r="AT80" s="12"/>
      <c r="AU80" s="12"/>
    </row>
    <row r="81" spans="1:47" ht="17.25" customHeight="1">
      <c r="A81" s="43">
        <v>4</v>
      </c>
      <c r="B81" s="43">
        <v>0</v>
      </c>
      <c r="C81" s="43">
        <v>2</v>
      </c>
      <c r="D81" s="43">
        <v>0</v>
      </c>
      <c r="E81" s="43">
        <v>2</v>
      </c>
      <c r="F81" s="43">
        <v>0</v>
      </c>
      <c r="G81" s="43">
        <v>3</v>
      </c>
      <c r="H81" s="43">
        <v>2</v>
      </c>
      <c r="I81" s="43">
        <v>1</v>
      </c>
      <c r="J81" s="43">
        <v>1</v>
      </c>
      <c r="K81" s="43">
        <v>0</v>
      </c>
      <c r="L81" s="43">
        <v>6</v>
      </c>
      <c r="M81" s="43">
        <v>5</v>
      </c>
      <c r="N81" s="43">
        <v>1</v>
      </c>
      <c r="O81" s="43">
        <v>1</v>
      </c>
      <c r="P81" s="43">
        <v>8</v>
      </c>
      <c r="Q81" s="43" t="s">
        <v>106</v>
      </c>
      <c r="R81" s="43">
        <v>0</v>
      </c>
      <c r="S81" s="43">
        <v>0</v>
      </c>
      <c r="T81" s="43">
        <v>0</v>
      </c>
      <c r="U81" s="37"/>
      <c r="V81" s="37"/>
      <c r="W81" s="37"/>
      <c r="X81" s="37"/>
      <c r="Y81" s="37"/>
      <c r="Z81" s="37"/>
      <c r="AA81" s="37"/>
      <c r="AB81" s="107" t="s">
        <v>48</v>
      </c>
      <c r="AC81" s="38" t="s">
        <v>28</v>
      </c>
      <c r="AD81" s="36">
        <f>AD82+AD84+AD83</f>
        <v>75.2</v>
      </c>
      <c r="AE81" s="36">
        <v>75.2</v>
      </c>
      <c r="AF81" s="75">
        <v>75.2</v>
      </c>
      <c r="AG81" s="36">
        <v>81.5</v>
      </c>
      <c r="AH81" s="36"/>
      <c r="AI81" s="36">
        <v>81.5</v>
      </c>
      <c r="AJ81" s="8">
        <v>2.3</v>
      </c>
      <c r="AK81" s="36">
        <v>81.5</v>
      </c>
      <c r="AL81" s="8">
        <v>2.3</v>
      </c>
      <c r="AM81" s="92">
        <v>83.8</v>
      </c>
      <c r="AN81" s="12"/>
      <c r="AO81" s="12"/>
      <c r="AP81" s="12">
        <v>82.3</v>
      </c>
      <c r="AQ81" s="12"/>
      <c r="AR81" s="12"/>
      <c r="AS81" s="12">
        <v>85.3</v>
      </c>
      <c r="AT81" s="12"/>
      <c r="AU81" s="12"/>
    </row>
    <row r="82" spans="1:47" ht="17.25" customHeight="1">
      <c r="A82" s="43">
        <v>4</v>
      </c>
      <c r="B82" s="43">
        <v>0</v>
      </c>
      <c r="C82" s="43">
        <v>2</v>
      </c>
      <c r="D82" s="43">
        <v>0</v>
      </c>
      <c r="E82" s="43">
        <v>2</v>
      </c>
      <c r="F82" s="43">
        <v>0</v>
      </c>
      <c r="G82" s="43">
        <v>3</v>
      </c>
      <c r="H82" s="43">
        <v>2</v>
      </c>
      <c r="I82" s="43">
        <v>1</v>
      </c>
      <c r="J82" s="43">
        <v>1</v>
      </c>
      <c r="K82" s="43">
        <v>0</v>
      </c>
      <c r="L82" s="43">
        <v>6</v>
      </c>
      <c r="M82" s="43">
        <v>5</v>
      </c>
      <c r="N82" s="43">
        <v>1</v>
      </c>
      <c r="O82" s="43">
        <v>1</v>
      </c>
      <c r="P82" s="43">
        <v>8</v>
      </c>
      <c r="Q82" s="43" t="s">
        <v>106</v>
      </c>
      <c r="R82" s="35">
        <v>2</v>
      </c>
      <c r="S82" s="35">
        <v>1</v>
      </c>
      <c r="T82" s="35">
        <v>1</v>
      </c>
      <c r="U82" s="37"/>
      <c r="V82" s="37"/>
      <c r="W82" s="37"/>
      <c r="X82" s="37"/>
      <c r="Y82" s="37"/>
      <c r="Z82" s="37"/>
      <c r="AA82" s="37"/>
      <c r="AB82" s="108"/>
      <c r="AC82" s="38" t="s">
        <v>28</v>
      </c>
      <c r="AD82" s="36">
        <v>48.5</v>
      </c>
      <c r="AE82" s="36">
        <v>48.5</v>
      </c>
      <c r="AF82" s="75">
        <v>0</v>
      </c>
      <c r="AG82" s="36"/>
      <c r="AH82" s="36"/>
      <c r="AI82" s="36"/>
      <c r="AJ82" s="8"/>
      <c r="AK82" s="36"/>
      <c r="AL82" s="8"/>
      <c r="AM82" s="92"/>
      <c r="AN82" s="12"/>
      <c r="AO82" s="12"/>
      <c r="AP82" s="12"/>
      <c r="AQ82" s="12"/>
      <c r="AR82" s="12"/>
      <c r="AS82" s="12"/>
      <c r="AT82" s="12"/>
      <c r="AU82" s="12"/>
    </row>
    <row r="83" spans="1:47" ht="32.25" customHeight="1">
      <c r="A83" s="43">
        <v>4</v>
      </c>
      <c r="B83" s="43">
        <v>0</v>
      </c>
      <c r="C83" s="43">
        <v>2</v>
      </c>
      <c r="D83" s="43">
        <v>0</v>
      </c>
      <c r="E83" s="43">
        <v>2</v>
      </c>
      <c r="F83" s="43">
        <v>0</v>
      </c>
      <c r="G83" s="43">
        <v>3</v>
      </c>
      <c r="H83" s="43">
        <v>2</v>
      </c>
      <c r="I83" s="43">
        <v>1</v>
      </c>
      <c r="J83" s="43">
        <v>1</v>
      </c>
      <c r="K83" s="43">
        <v>0</v>
      </c>
      <c r="L83" s="43">
        <v>6</v>
      </c>
      <c r="M83" s="43">
        <v>5</v>
      </c>
      <c r="N83" s="43">
        <v>1</v>
      </c>
      <c r="O83" s="43">
        <v>1</v>
      </c>
      <c r="P83" s="43">
        <v>8</v>
      </c>
      <c r="Q83" s="43" t="s">
        <v>106</v>
      </c>
      <c r="R83" s="35">
        <v>2</v>
      </c>
      <c r="S83" s="35">
        <v>1</v>
      </c>
      <c r="T83" s="35">
        <v>3</v>
      </c>
      <c r="U83" s="37"/>
      <c r="V83" s="37"/>
      <c r="W83" s="37"/>
      <c r="X83" s="37"/>
      <c r="Y83" s="37"/>
      <c r="Z83" s="37"/>
      <c r="AA83" s="37"/>
      <c r="AB83" s="108"/>
      <c r="AC83" s="38" t="s">
        <v>28</v>
      </c>
      <c r="AD83" s="36">
        <v>14.7</v>
      </c>
      <c r="AE83" s="36">
        <v>14.7</v>
      </c>
      <c r="AF83" s="75"/>
      <c r="AG83" s="36"/>
      <c r="AH83" s="36"/>
      <c r="AI83" s="36"/>
      <c r="AJ83" s="8"/>
      <c r="AK83" s="36"/>
      <c r="AL83" s="8"/>
      <c r="AM83" s="92"/>
      <c r="AN83" s="12"/>
      <c r="AO83" s="12"/>
      <c r="AP83" s="12"/>
      <c r="AQ83" s="12"/>
      <c r="AR83" s="12"/>
      <c r="AS83" s="12"/>
      <c r="AT83" s="12"/>
      <c r="AU83" s="12"/>
    </row>
    <row r="84" spans="1:47" ht="36" customHeight="1">
      <c r="A84" s="43">
        <v>4</v>
      </c>
      <c r="B84" s="43">
        <v>0</v>
      </c>
      <c r="C84" s="43">
        <v>2</v>
      </c>
      <c r="D84" s="43">
        <v>0</v>
      </c>
      <c r="E84" s="43">
        <v>2</v>
      </c>
      <c r="F84" s="43">
        <v>0</v>
      </c>
      <c r="G84" s="43">
        <v>3</v>
      </c>
      <c r="H84" s="43">
        <v>2</v>
      </c>
      <c r="I84" s="43">
        <v>1</v>
      </c>
      <c r="J84" s="43">
        <v>1</v>
      </c>
      <c r="K84" s="43">
        <v>0</v>
      </c>
      <c r="L84" s="43">
        <v>6</v>
      </c>
      <c r="M84" s="43">
        <v>5</v>
      </c>
      <c r="N84" s="43">
        <v>1</v>
      </c>
      <c r="O84" s="43">
        <v>1</v>
      </c>
      <c r="P84" s="43">
        <v>8</v>
      </c>
      <c r="Q84" s="43" t="s">
        <v>106</v>
      </c>
      <c r="R84" s="35">
        <v>3</v>
      </c>
      <c r="S84" s="35">
        <v>4</v>
      </c>
      <c r="T84" s="35">
        <v>0</v>
      </c>
      <c r="U84" s="37"/>
      <c r="V84" s="37"/>
      <c r="W84" s="37"/>
      <c r="X84" s="37"/>
      <c r="Y84" s="37"/>
      <c r="Z84" s="37"/>
      <c r="AA84" s="37"/>
      <c r="AB84" s="109"/>
      <c r="AC84" s="38" t="s">
        <v>28</v>
      </c>
      <c r="AD84" s="36">
        <v>12</v>
      </c>
      <c r="AE84" s="36">
        <v>12</v>
      </c>
      <c r="AF84" s="75">
        <v>0</v>
      </c>
      <c r="AG84" s="36"/>
      <c r="AH84" s="36"/>
      <c r="AI84" s="36"/>
      <c r="AJ84" s="8"/>
      <c r="AK84" s="36"/>
      <c r="AL84" s="8"/>
      <c r="AM84" s="92"/>
      <c r="AN84" s="12"/>
      <c r="AO84" s="12"/>
      <c r="AP84" s="12"/>
      <c r="AQ84" s="12"/>
      <c r="AR84" s="12"/>
      <c r="AS84" s="12"/>
      <c r="AT84" s="12"/>
      <c r="AU84" s="12"/>
    </row>
    <row r="85" spans="1:47" ht="32.25" customHeight="1">
      <c r="A85" s="43">
        <v>4</v>
      </c>
      <c r="B85" s="43">
        <v>0</v>
      </c>
      <c r="C85" s="43">
        <v>2</v>
      </c>
      <c r="D85" s="43">
        <v>0</v>
      </c>
      <c r="E85" s="43">
        <v>2</v>
      </c>
      <c r="F85" s="43">
        <v>0</v>
      </c>
      <c r="G85" s="43">
        <v>3</v>
      </c>
      <c r="H85" s="43">
        <v>2</v>
      </c>
      <c r="I85" s="43">
        <v>1</v>
      </c>
      <c r="J85" s="43">
        <v>1</v>
      </c>
      <c r="K85" s="43">
        <v>0</v>
      </c>
      <c r="L85" s="43">
        <v>6</v>
      </c>
      <c r="M85" s="43">
        <v>5</v>
      </c>
      <c r="N85" s="43">
        <v>1</v>
      </c>
      <c r="O85" s="43">
        <v>1</v>
      </c>
      <c r="P85" s="43">
        <v>8</v>
      </c>
      <c r="Q85" s="43" t="s">
        <v>106</v>
      </c>
      <c r="R85" s="43">
        <v>0</v>
      </c>
      <c r="S85" s="43">
        <v>0</v>
      </c>
      <c r="T85" s="43">
        <v>0</v>
      </c>
      <c r="U85" s="37"/>
      <c r="V85" s="37"/>
      <c r="W85" s="37"/>
      <c r="X85" s="37"/>
      <c r="Y85" s="37"/>
      <c r="Z85" s="37"/>
      <c r="AA85" s="37"/>
      <c r="AB85" s="4" t="s">
        <v>83</v>
      </c>
      <c r="AC85" s="39" t="s">
        <v>84</v>
      </c>
      <c r="AD85" s="40">
        <v>0.4</v>
      </c>
      <c r="AE85" s="40">
        <v>0.4</v>
      </c>
      <c r="AF85" s="75">
        <v>0.4</v>
      </c>
      <c r="AG85" s="40">
        <v>2</v>
      </c>
      <c r="AH85" s="40"/>
      <c r="AI85" s="40">
        <v>2</v>
      </c>
      <c r="AJ85" s="14"/>
      <c r="AK85" s="40">
        <v>2</v>
      </c>
      <c r="AL85" s="14"/>
      <c r="AM85" s="92">
        <v>2</v>
      </c>
      <c r="AN85" s="12"/>
      <c r="AO85" s="12"/>
      <c r="AP85" s="12"/>
      <c r="AQ85" s="12"/>
      <c r="AR85" s="12"/>
      <c r="AS85" s="12"/>
      <c r="AT85" s="12"/>
      <c r="AU85" s="12"/>
    </row>
    <row r="86" spans="1:47" ht="129" customHeight="1">
      <c r="A86" s="35">
        <v>4</v>
      </c>
      <c r="B86" s="35">
        <v>0</v>
      </c>
      <c r="C86" s="35">
        <v>2</v>
      </c>
      <c r="D86" s="35">
        <v>0</v>
      </c>
      <c r="E86" s="35">
        <v>1</v>
      </c>
      <c r="F86" s="35">
        <v>1</v>
      </c>
      <c r="G86" s="35">
        <v>3</v>
      </c>
      <c r="H86" s="35">
        <v>2</v>
      </c>
      <c r="I86" s="35">
        <v>1</v>
      </c>
      <c r="J86" s="35">
        <v>1</v>
      </c>
      <c r="K86" s="35">
        <v>0</v>
      </c>
      <c r="L86" s="35">
        <v>6</v>
      </c>
      <c r="M86" s="35">
        <v>1</v>
      </c>
      <c r="N86" s="35">
        <v>0</v>
      </c>
      <c r="O86" s="35">
        <v>5</v>
      </c>
      <c r="P86" s="35">
        <v>4</v>
      </c>
      <c r="Q86" s="35" t="s">
        <v>106</v>
      </c>
      <c r="R86" s="35">
        <v>3</v>
      </c>
      <c r="S86" s="35">
        <v>4</v>
      </c>
      <c r="T86" s="35">
        <v>0</v>
      </c>
      <c r="U86" s="37"/>
      <c r="V86" s="37"/>
      <c r="W86" s="37"/>
      <c r="X86" s="37"/>
      <c r="Y86" s="37"/>
      <c r="Z86" s="37"/>
      <c r="AA86" s="37"/>
      <c r="AB86" s="4" t="s">
        <v>101</v>
      </c>
      <c r="AC86" s="36" t="s">
        <v>28</v>
      </c>
      <c r="AD86" s="36">
        <v>0.15</v>
      </c>
      <c r="AE86" s="36">
        <v>0.15</v>
      </c>
      <c r="AF86" s="75">
        <v>0.15</v>
      </c>
      <c r="AG86" s="36">
        <v>0.15</v>
      </c>
      <c r="AH86" s="8"/>
      <c r="AI86" s="36">
        <v>0.15</v>
      </c>
      <c r="AJ86" s="8"/>
      <c r="AK86" s="36">
        <v>0.15</v>
      </c>
      <c r="AL86" s="8"/>
      <c r="AM86" s="92">
        <v>0.15</v>
      </c>
      <c r="AN86" s="12"/>
      <c r="AO86" s="12"/>
      <c r="AP86" s="12">
        <v>0.15</v>
      </c>
      <c r="AQ86" s="12"/>
      <c r="AR86" s="12"/>
      <c r="AS86" s="12">
        <v>0.15</v>
      </c>
      <c r="AT86" s="12"/>
      <c r="AU86" s="12"/>
    </row>
    <row r="87" spans="1:47" ht="27" customHeight="1">
      <c r="A87" s="35">
        <v>4</v>
      </c>
      <c r="B87" s="35">
        <v>0</v>
      </c>
      <c r="C87" s="35">
        <v>2</v>
      </c>
      <c r="D87" s="35">
        <v>0</v>
      </c>
      <c r="E87" s="35">
        <v>1</v>
      </c>
      <c r="F87" s="35">
        <v>1</v>
      </c>
      <c r="G87" s="35">
        <v>3</v>
      </c>
      <c r="H87" s="35">
        <v>2</v>
      </c>
      <c r="I87" s="35">
        <v>1</v>
      </c>
      <c r="J87" s="35">
        <v>1</v>
      </c>
      <c r="K87" s="35">
        <v>0</v>
      </c>
      <c r="L87" s="35">
        <v>6</v>
      </c>
      <c r="M87" s="35">
        <v>1</v>
      </c>
      <c r="N87" s="35">
        <v>0</v>
      </c>
      <c r="O87" s="35">
        <v>5</v>
      </c>
      <c r="P87" s="35">
        <v>4</v>
      </c>
      <c r="Q87" s="35" t="s">
        <v>106</v>
      </c>
      <c r="R87" s="35">
        <v>3</v>
      </c>
      <c r="S87" s="35">
        <v>4</v>
      </c>
      <c r="T87" s="35">
        <v>0</v>
      </c>
      <c r="U87" s="37"/>
      <c r="V87" s="37"/>
      <c r="W87" s="37"/>
      <c r="X87" s="37"/>
      <c r="Y87" s="37"/>
      <c r="Z87" s="37"/>
      <c r="AA87" s="37"/>
      <c r="AB87" s="4" t="s">
        <v>85</v>
      </c>
      <c r="AC87" s="39" t="s">
        <v>92</v>
      </c>
      <c r="AD87" s="40">
        <v>3</v>
      </c>
      <c r="AE87" s="40">
        <v>3</v>
      </c>
      <c r="AF87" s="75">
        <v>60</v>
      </c>
      <c r="AG87" s="40">
        <v>5</v>
      </c>
      <c r="AH87" s="14"/>
      <c r="AI87" s="40">
        <v>5</v>
      </c>
      <c r="AJ87" s="14"/>
      <c r="AK87" s="40">
        <v>5</v>
      </c>
      <c r="AL87" s="14"/>
      <c r="AM87" s="92">
        <v>5</v>
      </c>
      <c r="AN87" s="12"/>
      <c r="AO87" s="12"/>
      <c r="AP87" s="12"/>
      <c r="AQ87" s="12"/>
      <c r="AR87" s="12"/>
      <c r="AS87" s="12"/>
      <c r="AT87" s="12"/>
      <c r="AU87" s="12"/>
    </row>
    <row r="88" spans="1:47" ht="22.5" customHeight="1">
      <c r="A88" s="52">
        <v>4</v>
      </c>
      <c r="B88" s="52">
        <v>0</v>
      </c>
      <c r="C88" s="52">
        <v>2</v>
      </c>
      <c r="D88" s="52">
        <v>0</v>
      </c>
      <c r="E88" s="52">
        <v>1</v>
      </c>
      <c r="F88" s="52">
        <v>1</v>
      </c>
      <c r="G88" s="52">
        <v>3</v>
      </c>
      <c r="H88" s="52">
        <v>2</v>
      </c>
      <c r="I88" s="52">
        <v>1</v>
      </c>
      <c r="J88" s="52">
        <v>1</v>
      </c>
      <c r="K88" s="52">
        <v>0</v>
      </c>
      <c r="L88" s="52">
        <v>6</v>
      </c>
      <c r="M88" s="52">
        <v>1</v>
      </c>
      <c r="N88" s="52">
        <v>0</v>
      </c>
      <c r="O88" s="52">
        <v>5</v>
      </c>
      <c r="P88" s="52">
        <v>7</v>
      </c>
      <c r="Q88" s="52" t="s">
        <v>106</v>
      </c>
      <c r="R88" s="35">
        <v>0</v>
      </c>
      <c r="S88" s="35">
        <v>0</v>
      </c>
      <c r="T88" s="35">
        <v>0</v>
      </c>
      <c r="U88" s="37"/>
      <c r="V88" s="37"/>
      <c r="W88" s="37"/>
      <c r="X88" s="37"/>
      <c r="Y88" s="37"/>
      <c r="Z88" s="37"/>
      <c r="AA88" s="37"/>
      <c r="AB88" s="130" t="s">
        <v>112</v>
      </c>
      <c r="AC88" s="99" t="s">
        <v>28</v>
      </c>
      <c r="AD88" s="40"/>
      <c r="AE88" s="40"/>
      <c r="AF88" s="75">
        <v>2.2</v>
      </c>
      <c r="AG88" s="40"/>
      <c r="AH88" s="14"/>
      <c r="AI88" s="40"/>
      <c r="AJ88" s="14"/>
      <c r="AK88" s="40"/>
      <c r="AL88" s="14"/>
      <c r="AM88" s="92">
        <v>2.2</v>
      </c>
      <c r="AN88" s="12"/>
      <c r="AO88" s="12"/>
      <c r="AP88" s="12"/>
      <c r="AQ88" s="12"/>
      <c r="AR88" s="12"/>
      <c r="AS88" s="12"/>
      <c r="AT88" s="12"/>
      <c r="AU88" s="12"/>
    </row>
    <row r="89" spans="1:47" ht="36" customHeight="1">
      <c r="A89" s="52">
        <v>4</v>
      </c>
      <c r="B89" s="52">
        <v>0</v>
      </c>
      <c r="C89" s="52">
        <v>2</v>
      </c>
      <c r="D89" s="52">
        <v>0</v>
      </c>
      <c r="E89" s="52">
        <v>1</v>
      </c>
      <c r="F89" s="52">
        <v>1</v>
      </c>
      <c r="G89" s="52">
        <v>3</v>
      </c>
      <c r="H89" s="52">
        <v>2</v>
      </c>
      <c r="I89" s="52">
        <v>1</v>
      </c>
      <c r="J89" s="52">
        <v>1</v>
      </c>
      <c r="K89" s="52">
        <v>0</v>
      </c>
      <c r="L89" s="52">
        <v>6</v>
      </c>
      <c r="M89" s="52">
        <v>1</v>
      </c>
      <c r="N89" s="52">
        <v>0</v>
      </c>
      <c r="O89" s="52">
        <v>5</v>
      </c>
      <c r="P89" s="52">
        <v>7</v>
      </c>
      <c r="Q89" s="52" t="s">
        <v>106</v>
      </c>
      <c r="R89" s="35">
        <v>1</v>
      </c>
      <c r="S89" s="35">
        <v>2</v>
      </c>
      <c r="T89" s="35">
        <v>1</v>
      </c>
      <c r="U89" s="37"/>
      <c r="V89" s="37"/>
      <c r="W89" s="37"/>
      <c r="X89" s="37"/>
      <c r="Y89" s="37"/>
      <c r="Z89" s="37"/>
      <c r="AA89" s="37"/>
      <c r="AB89" s="131"/>
      <c r="AC89" s="100"/>
      <c r="AD89" s="40"/>
      <c r="AE89" s="40"/>
      <c r="AF89" s="75">
        <v>1.65</v>
      </c>
      <c r="AG89" s="40"/>
      <c r="AH89" s="14"/>
      <c r="AI89" s="40"/>
      <c r="AJ89" s="14"/>
      <c r="AK89" s="40"/>
      <c r="AL89" s="14"/>
      <c r="AM89" s="92"/>
      <c r="AN89" s="12"/>
      <c r="AO89" s="12"/>
      <c r="AP89" s="12"/>
      <c r="AQ89" s="12"/>
      <c r="AR89" s="12"/>
      <c r="AS89" s="12"/>
      <c r="AT89" s="12"/>
      <c r="AU89" s="12"/>
    </row>
    <row r="90" spans="1:47" ht="27" customHeight="1">
      <c r="A90" s="52">
        <v>4</v>
      </c>
      <c r="B90" s="52">
        <v>0</v>
      </c>
      <c r="C90" s="52">
        <v>2</v>
      </c>
      <c r="D90" s="52">
        <v>0</v>
      </c>
      <c r="E90" s="52">
        <v>1</v>
      </c>
      <c r="F90" s="52">
        <v>1</v>
      </c>
      <c r="G90" s="52">
        <v>3</v>
      </c>
      <c r="H90" s="52">
        <v>2</v>
      </c>
      <c r="I90" s="52">
        <v>1</v>
      </c>
      <c r="J90" s="52">
        <v>1</v>
      </c>
      <c r="K90" s="52">
        <v>0</v>
      </c>
      <c r="L90" s="52">
        <v>6</v>
      </c>
      <c r="M90" s="52">
        <v>1</v>
      </c>
      <c r="N90" s="52">
        <v>0</v>
      </c>
      <c r="O90" s="52">
        <v>5</v>
      </c>
      <c r="P90" s="52">
        <v>7</v>
      </c>
      <c r="Q90" s="52" t="s">
        <v>106</v>
      </c>
      <c r="R90" s="35">
        <v>1</v>
      </c>
      <c r="S90" s="35">
        <v>2</v>
      </c>
      <c r="T90" s="35">
        <v>9</v>
      </c>
      <c r="U90" s="37"/>
      <c r="V90" s="37"/>
      <c r="W90" s="37"/>
      <c r="X90" s="37"/>
      <c r="Y90" s="37"/>
      <c r="Z90" s="37"/>
      <c r="AA90" s="37"/>
      <c r="AB90" s="131"/>
      <c r="AC90" s="100"/>
      <c r="AD90" s="40"/>
      <c r="AE90" s="40"/>
      <c r="AF90" s="75">
        <v>0.5</v>
      </c>
      <c r="AG90" s="40"/>
      <c r="AH90" s="14"/>
      <c r="AI90" s="40"/>
      <c r="AJ90" s="14"/>
      <c r="AK90" s="40"/>
      <c r="AL90" s="14"/>
      <c r="AM90" s="92"/>
      <c r="AN90" s="12"/>
      <c r="AO90" s="12"/>
      <c r="AP90" s="12"/>
      <c r="AQ90" s="12"/>
      <c r="AR90" s="12"/>
      <c r="AS90" s="12"/>
      <c r="AT90" s="12"/>
      <c r="AU90" s="12"/>
    </row>
    <row r="91" spans="1:47" ht="44.25" customHeight="1">
      <c r="A91" s="52">
        <v>4</v>
      </c>
      <c r="B91" s="52">
        <v>0</v>
      </c>
      <c r="C91" s="52">
        <v>2</v>
      </c>
      <c r="D91" s="52">
        <v>0</v>
      </c>
      <c r="E91" s="52">
        <v>1</v>
      </c>
      <c r="F91" s="52">
        <v>1</v>
      </c>
      <c r="G91" s="52">
        <v>3</v>
      </c>
      <c r="H91" s="52">
        <v>2</v>
      </c>
      <c r="I91" s="52">
        <v>1</v>
      </c>
      <c r="J91" s="52">
        <v>1</v>
      </c>
      <c r="K91" s="52">
        <v>0</v>
      </c>
      <c r="L91" s="52">
        <v>6</v>
      </c>
      <c r="M91" s="52">
        <v>1</v>
      </c>
      <c r="N91" s="52">
        <v>0</v>
      </c>
      <c r="O91" s="52">
        <v>5</v>
      </c>
      <c r="P91" s="52">
        <v>7</v>
      </c>
      <c r="Q91" s="52" t="s">
        <v>106</v>
      </c>
      <c r="R91" s="35">
        <v>2</v>
      </c>
      <c r="S91" s="35">
        <v>4</v>
      </c>
      <c r="T91" s="35">
        <v>4</v>
      </c>
      <c r="U91" s="37"/>
      <c r="V91" s="37"/>
      <c r="W91" s="37"/>
      <c r="X91" s="37"/>
      <c r="Y91" s="37"/>
      <c r="Z91" s="37"/>
      <c r="AA91" s="37"/>
      <c r="AB91" s="132"/>
      <c r="AC91" s="101"/>
      <c r="AD91" s="40"/>
      <c r="AE91" s="40"/>
      <c r="AF91" s="75">
        <v>0.05</v>
      </c>
      <c r="AG91" s="40"/>
      <c r="AH91" s="14"/>
      <c r="AI91" s="40"/>
      <c r="AJ91" s="14"/>
      <c r="AK91" s="40"/>
      <c r="AL91" s="14"/>
      <c r="AM91" s="92"/>
      <c r="AN91" s="12"/>
      <c r="AO91" s="12"/>
      <c r="AP91" s="12"/>
      <c r="AQ91" s="12"/>
      <c r="AR91" s="12"/>
      <c r="AS91" s="12"/>
      <c r="AT91" s="12"/>
      <c r="AU91" s="12"/>
    </row>
    <row r="92" spans="1:47" ht="28.5" customHeight="1">
      <c r="A92" s="52">
        <v>4</v>
      </c>
      <c r="B92" s="52">
        <v>0</v>
      </c>
      <c r="C92" s="52">
        <v>2</v>
      </c>
      <c r="D92" s="52">
        <v>0</v>
      </c>
      <c r="E92" s="52">
        <v>1</v>
      </c>
      <c r="F92" s="52">
        <v>1</v>
      </c>
      <c r="G92" s="52">
        <v>3</v>
      </c>
      <c r="H92" s="52">
        <v>2</v>
      </c>
      <c r="I92" s="52">
        <v>1</v>
      </c>
      <c r="J92" s="52">
        <v>1</v>
      </c>
      <c r="K92" s="52">
        <v>0</v>
      </c>
      <c r="L92" s="52">
        <v>1</v>
      </c>
      <c r="M92" s="52">
        <v>1</v>
      </c>
      <c r="N92" s="52">
        <v>8</v>
      </c>
      <c r="O92" s="52">
        <v>1</v>
      </c>
      <c r="P92" s="52">
        <v>2</v>
      </c>
      <c r="Q92" s="52">
        <v>1</v>
      </c>
      <c r="R92" s="35">
        <v>2</v>
      </c>
      <c r="S92" s="35">
        <v>1</v>
      </c>
      <c r="T92" s="35">
        <v>1</v>
      </c>
      <c r="U92" s="37"/>
      <c r="V92" s="37"/>
      <c r="W92" s="37"/>
      <c r="X92" s="37"/>
      <c r="Y92" s="37"/>
      <c r="Z92" s="37"/>
      <c r="AA92" s="37"/>
      <c r="AB92" s="4" t="s">
        <v>102</v>
      </c>
      <c r="AC92" s="51" t="s">
        <v>92</v>
      </c>
      <c r="AD92" s="40"/>
      <c r="AE92" s="40"/>
      <c r="AF92" s="75">
        <v>0</v>
      </c>
      <c r="AG92" s="40"/>
      <c r="AH92" s="14"/>
      <c r="AI92" s="40"/>
      <c r="AJ92" s="14"/>
      <c r="AK92" s="40"/>
      <c r="AL92" s="14"/>
      <c r="AM92" s="92"/>
      <c r="AN92" s="12"/>
      <c r="AO92" s="12"/>
      <c r="AP92" s="12"/>
      <c r="AQ92" s="12"/>
      <c r="AR92" s="12"/>
      <c r="AS92" s="12"/>
      <c r="AT92" s="12"/>
      <c r="AU92" s="12"/>
    </row>
    <row r="93" spans="1:47" ht="15.75">
      <c r="A93" s="35">
        <v>4</v>
      </c>
      <c r="B93" s="35">
        <v>0</v>
      </c>
      <c r="C93" s="35">
        <v>2</v>
      </c>
      <c r="D93" s="35">
        <v>0</v>
      </c>
      <c r="E93" s="35">
        <v>1</v>
      </c>
      <c r="F93" s="35">
        <v>0</v>
      </c>
      <c r="G93" s="35">
        <v>0</v>
      </c>
      <c r="H93" s="35">
        <v>2</v>
      </c>
      <c r="I93" s="35">
        <v>1</v>
      </c>
      <c r="J93" s="35">
        <v>9</v>
      </c>
      <c r="K93" s="35">
        <v>9</v>
      </c>
      <c r="L93" s="35">
        <v>0</v>
      </c>
      <c r="M93" s="35">
        <v>0</v>
      </c>
      <c r="N93" s="35">
        <v>0</v>
      </c>
      <c r="O93" s="35">
        <v>0</v>
      </c>
      <c r="P93" s="35">
        <v>0</v>
      </c>
      <c r="Q93" s="35">
        <v>0</v>
      </c>
      <c r="R93" s="35">
        <v>0</v>
      </c>
      <c r="S93" s="35">
        <v>0</v>
      </c>
      <c r="T93" s="35">
        <v>0</v>
      </c>
      <c r="U93" s="45"/>
      <c r="V93" s="45"/>
      <c r="W93" s="45"/>
      <c r="X93" s="45"/>
      <c r="Y93" s="45"/>
      <c r="Z93" s="45"/>
      <c r="AA93" s="45"/>
      <c r="AB93" s="46" t="s">
        <v>86</v>
      </c>
      <c r="AC93" s="47" t="s">
        <v>28</v>
      </c>
      <c r="AD93" s="48">
        <f>AD94</f>
        <v>1657.5</v>
      </c>
      <c r="AE93" s="48">
        <v>1657.5</v>
      </c>
      <c r="AF93" s="79">
        <f>AF94</f>
        <v>1657.5</v>
      </c>
      <c r="AG93" s="48">
        <v>1651.4</v>
      </c>
      <c r="AH93" s="14"/>
      <c r="AI93" s="48">
        <v>1651.4</v>
      </c>
      <c r="AJ93" s="14"/>
      <c r="AK93" s="48">
        <v>1672.4</v>
      </c>
      <c r="AL93" s="8"/>
      <c r="AM93" s="97">
        <v>1724.35</v>
      </c>
      <c r="AN93" s="12"/>
      <c r="AO93" s="12"/>
      <c r="AP93" s="48">
        <v>1651.4</v>
      </c>
      <c r="AQ93" s="12"/>
      <c r="AR93" s="12"/>
      <c r="AS93" s="48">
        <v>1651.4</v>
      </c>
      <c r="AT93" s="12"/>
      <c r="AU93" s="12"/>
    </row>
    <row r="94" spans="1:47" ht="64.5" customHeight="1">
      <c r="A94" s="35">
        <v>4</v>
      </c>
      <c r="B94" s="35">
        <v>0</v>
      </c>
      <c r="C94" s="35">
        <v>2</v>
      </c>
      <c r="D94" s="35">
        <v>0</v>
      </c>
      <c r="E94" s="35">
        <v>1</v>
      </c>
      <c r="F94" s="35">
        <v>0</v>
      </c>
      <c r="G94" s="35">
        <v>0</v>
      </c>
      <c r="H94" s="35">
        <v>2</v>
      </c>
      <c r="I94" s="35">
        <v>1</v>
      </c>
      <c r="J94" s="35">
        <v>9</v>
      </c>
      <c r="K94" s="35">
        <v>9</v>
      </c>
      <c r="L94" s="35">
        <v>0</v>
      </c>
      <c r="M94" s="35">
        <v>0</v>
      </c>
      <c r="N94" s="35">
        <v>0</v>
      </c>
      <c r="O94" s="35">
        <v>0</v>
      </c>
      <c r="P94" s="35">
        <v>0</v>
      </c>
      <c r="Q94" s="35">
        <v>0</v>
      </c>
      <c r="R94" s="35">
        <v>0</v>
      </c>
      <c r="S94" s="35">
        <v>0</v>
      </c>
      <c r="T94" s="35">
        <v>0</v>
      </c>
      <c r="U94" s="37"/>
      <c r="V94" s="37"/>
      <c r="W94" s="37"/>
      <c r="X94" s="37"/>
      <c r="Y94" s="37"/>
      <c r="Z94" s="37"/>
      <c r="AA94" s="37"/>
      <c r="AB94" s="4" t="s">
        <v>87</v>
      </c>
      <c r="AC94" s="38" t="s">
        <v>28</v>
      </c>
      <c r="AD94" s="36">
        <f>AD95+AD96</f>
        <v>1657.5</v>
      </c>
      <c r="AE94" s="36">
        <v>1657.5</v>
      </c>
      <c r="AF94" s="80">
        <f>AF95+AF96</f>
        <v>1657.5</v>
      </c>
      <c r="AG94" s="36">
        <v>1651.4</v>
      </c>
      <c r="AH94" s="8"/>
      <c r="AI94" s="36">
        <v>1651.4</v>
      </c>
      <c r="AJ94" s="8"/>
      <c r="AK94" s="36">
        <v>1672.4</v>
      </c>
      <c r="AL94" s="8"/>
      <c r="AM94" s="92">
        <v>1724.4</v>
      </c>
      <c r="AN94" s="12"/>
      <c r="AO94" s="12"/>
      <c r="AP94" s="36">
        <v>1651.4</v>
      </c>
      <c r="AQ94" s="12"/>
      <c r="AR94" s="12"/>
      <c r="AS94" s="36">
        <v>1651.4</v>
      </c>
      <c r="AT94" s="12"/>
      <c r="AU94" s="12"/>
    </row>
    <row r="95" spans="1:47" ht="44.25" customHeight="1">
      <c r="A95" s="12">
        <v>4</v>
      </c>
      <c r="B95" s="12">
        <v>0</v>
      </c>
      <c r="C95" s="12">
        <v>2</v>
      </c>
      <c r="D95" s="12">
        <v>0</v>
      </c>
      <c r="E95" s="12">
        <v>1</v>
      </c>
      <c r="F95" s="12">
        <v>0</v>
      </c>
      <c r="G95" s="12">
        <v>4</v>
      </c>
      <c r="H95" s="12">
        <v>2</v>
      </c>
      <c r="I95" s="12">
        <v>1</v>
      </c>
      <c r="J95" s="12">
        <v>9</v>
      </c>
      <c r="K95" s="12">
        <v>0</v>
      </c>
      <c r="L95" s="12">
        <v>0</v>
      </c>
      <c r="M95" s="12">
        <v>4</v>
      </c>
      <c r="N95" s="12">
        <v>1</v>
      </c>
      <c r="O95" s="12">
        <v>4</v>
      </c>
      <c r="P95" s="12">
        <v>5</v>
      </c>
      <c r="Q95" s="12" t="s">
        <v>109</v>
      </c>
      <c r="R95" s="12">
        <v>0</v>
      </c>
      <c r="S95" s="12">
        <v>0</v>
      </c>
      <c r="T95" s="12">
        <v>0</v>
      </c>
      <c r="U95" s="12"/>
      <c r="V95" s="12"/>
      <c r="W95" s="12"/>
      <c r="X95" s="12"/>
      <c r="Y95" s="12"/>
      <c r="Z95" s="12"/>
      <c r="AA95" s="12"/>
      <c r="AB95" s="44" t="s">
        <v>88</v>
      </c>
      <c r="AC95" s="38" t="s">
        <v>28</v>
      </c>
      <c r="AD95" s="8">
        <v>591.1</v>
      </c>
      <c r="AE95" s="8">
        <v>591.1</v>
      </c>
      <c r="AF95" s="81">
        <v>591.1</v>
      </c>
      <c r="AG95" s="8">
        <v>579.4</v>
      </c>
      <c r="AH95" s="8"/>
      <c r="AI95" s="8">
        <v>579.4</v>
      </c>
      <c r="AJ95" s="8"/>
      <c r="AK95" s="8">
        <v>579.4</v>
      </c>
      <c r="AL95" s="8"/>
      <c r="AM95" s="96">
        <v>579.4</v>
      </c>
      <c r="AN95" s="12"/>
      <c r="AO95" s="12"/>
      <c r="AP95" s="8">
        <v>579.4</v>
      </c>
      <c r="AQ95" s="12"/>
      <c r="AR95" s="12"/>
      <c r="AS95" s="8">
        <v>579.4</v>
      </c>
      <c r="AT95" s="12"/>
      <c r="AU95" s="12"/>
    </row>
    <row r="96" spans="1:47" ht="51.75" customHeight="1">
      <c r="A96" s="12">
        <v>4</v>
      </c>
      <c r="B96" s="12">
        <v>0</v>
      </c>
      <c r="C96" s="12">
        <v>2</v>
      </c>
      <c r="D96" s="12">
        <v>0</v>
      </c>
      <c r="E96" s="12">
        <v>1</v>
      </c>
      <c r="F96" s="12">
        <v>0</v>
      </c>
      <c r="G96" s="12">
        <v>4</v>
      </c>
      <c r="H96" s="12">
        <v>2</v>
      </c>
      <c r="I96" s="12">
        <v>1</v>
      </c>
      <c r="J96" s="12">
        <v>9</v>
      </c>
      <c r="K96" s="12">
        <v>0</v>
      </c>
      <c r="L96" s="12">
        <v>0</v>
      </c>
      <c r="M96" s="12">
        <v>4</v>
      </c>
      <c r="N96" s="12">
        <v>1</v>
      </c>
      <c r="O96" s="12">
        <v>5</v>
      </c>
      <c r="P96" s="12">
        <v>0</v>
      </c>
      <c r="Q96" s="12" t="s">
        <v>109</v>
      </c>
      <c r="R96" s="12">
        <v>0</v>
      </c>
      <c r="S96" s="12">
        <v>0</v>
      </c>
      <c r="T96" s="12">
        <v>0</v>
      </c>
      <c r="U96" s="12"/>
      <c r="V96" s="12"/>
      <c r="W96" s="12"/>
      <c r="X96" s="12"/>
      <c r="Y96" s="12"/>
      <c r="Z96" s="12"/>
      <c r="AA96" s="12"/>
      <c r="AB96" s="85" t="s">
        <v>89</v>
      </c>
      <c r="AC96" s="38" t="s">
        <v>28</v>
      </c>
      <c r="AD96" s="8">
        <v>1066.4</v>
      </c>
      <c r="AE96" s="8">
        <v>1066.4</v>
      </c>
      <c r="AF96" s="81">
        <v>1066.4</v>
      </c>
      <c r="AG96" s="8">
        <v>1072</v>
      </c>
      <c r="AH96" s="8"/>
      <c r="AI96" s="8">
        <v>1072</v>
      </c>
      <c r="AJ96" s="8">
        <v>52</v>
      </c>
      <c r="AK96" s="8">
        <v>1093</v>
      </c>
      <c r="AL96" s="8">
        <v>52</v>
      </c>
      <c r="AM96" s="96">
        <v>1145</v>
      </c>
      <c r="AN96" s="12"/>
      <c r="AO96" s="12"/>
      <c r="AP96" s="8">
        <v>1072</v>
      </c>
      <c r="AQ96" s="12"/>
      <c r="AR96" s="12"/>
      <c r="AS96" s="8">
        <v>1072</v>
      </c>
      <c r="AT96" s="12"/>
      <c r="AU96" s="12"/>
    </row>
    <row r="97" spans="38:41" ht="15">
      <c r="AL97" s="82"/>
      <c r="AM97" s="82"/>
      <c r="AN97" s="82"/>
      <c r="AO97" s="82"/>
    </row>
    <row r="98" spans="38:41" ht="15">
      <c r="AL98" s="82"/>
      <c r="AM98" s="82"/>
      <c r="AN98" s="82"/>
      <c r="AO98" s="82"/>
    </row>
    <row r="99" spans="38:41" ht="15">
      <c r="AL99" s="82"/>
      <c r="AM99" s="82"/>
      <c r="AN99" s="82"/>
      <c r="AO99" s="82"/>
    </row>
    <row r="100" spans="38:41" ht="15">
      <c r="AL100" s="82"/>
      <c r="AM100" s="82"/>
      <c r="AN100" s="82"/>
      <c r="AO100" s="82"/>
    </row>
    <row r="101" spans="38:41" ht="15">
      <c r="AL101" s="82"/>
      <c r="AM101" s="82"/>
      <c r="AN101" s="82"/>
      <c r="AO101" s="82"/>
    </row>
    <row r="102" spans="38:41" ht="15">
      <c r="AL102" s="82"/>
      <c r="AM102" s="82"/>
      <c r="AN102" s="82"/>
      <c r="AO102" s="82"/>
    </row>
    <row r="103" spans="38:41" ht="15">
      <c r="AL103" s="82"/>
      <c r="AM103" s="82"/>
      <c r="AN103" s="82"/>
      <c r="AO103" s="82"/>
    </row>
    <row r="104" spans="38:41" ht="15">
      <c r="AL104" s="82"/>
      <c r="AM104" s="82"/>
      <c r="AN104" s="82"/>
      <c r="AO104" s="82"/>
    </row>
    <row r="105" spans="38:41" ht="15">
      <c r="AL105" s="82"/>
      <c r="AM105" s="82"/>
      <c r="AN105" s="82"/>
      <c r="AO105" s="82"/>
    </row>
    <row r="106" spans="38:41" ht="15">
      <c r="AL106" s="82"/>
      <c r="AM106" s="82"/>
      <c r="AN106" s="82"/>
      <c r="AO106" s="82"/>
    </row>
    <row r="107" spans="38:41" ht="15">
      <c r="AL107" s="82"/>
      <c r="AM107" s="82"/>
      <c r="AN107" s="82"/>
      <c r="AO107" s="82"/>
    </row>
    <row r="108" spans="38:41" ht="15">
      <c r="AL108" s="82"/>
      <c r="AM108" s="82"/>
      <c r="AN108" s="82"/>
      <c r="AO108" s="82"/>
    </row>
    <row r="109" spans="38:41" ht="15">
      <c r="AL109" s="82"/>
      <c r="AM109" s="82"/>
      <c r="AN109" s="82"/>
      <c r="AO109" s="82"/>
    </row>
    <row r="110" spans="38:41" ht="15">
      <c r="AL110" s="82"/>
      <c r="AM110" s="82"/>
      <c r="AN110" s="82"/>
      <c r="AO110" s="82"/>
    </row>
    <row r="111" spans="38:41" ht="15">
      <c r="AL111" s="82"/>
      <c r="AM111" s="82"/>
      <c r="AN111" s="82"/>
      <c r="AO111" s="82"/>
    </row>
    <row r="112" spans="38:41" ht="15">
      <c r="AL112" s="82"/>
      <c r="AM112" s="82"/>
      <c r="AN112" s="82"/>
      <c r="AO112" s="82"/>
    </row>
    <row r="113" spans="38:41" ht="15">
      <c r="AL113" s="82"/>
      <c r="AM113" s="82"/>
      <c r="AN113" s="82"/>
      <c r="AO113" s="82"/>
    </row>
    <row r="114" spans="38:41" ht="15">
      <c r="AL114" s="82"/>
      <c r="AM114" s="82"/>
      <c r="AN114" s="82"/>
      <c r="AO114" s="82"/>
    </row>
    <row r="115" spans="38:41" ht="15">
      <c r="AL115" s="82"/>
      <c r="AM115" s="82"/>
      <c r="AN115" s="82"/>
      <c r="AO115" s="82"/>
    </row>
    <row r="116" spans="38:41" ht="15">
      <c r="AL116" s="82"/>
      <c r="AM116" s="82"/>
      <c r="AN116" s="82"/>
      <c r="AO116" s="82"/>
    </row>
    <row r="117" spans="38:41" ht="15">
      <c r="AL117" s="82"/>
      <c r="AM117" s="82"/>
      <c r="AN117" s="82"/>
      <c r="AO117" s="82"/>
    </row>
    <row r="118" spans="38:41" ht="15">
      <c r="AL118" s="82"/>
      <c r="AM118" s="82"/>
      <c r="AN118" s="82"/>
      <c r="AO118" s="82"/>
    </row>
    <row r="119" spans="38:41" ht="15">
      <c r="AL119" s="82"/>
      <c r="AM119" s="82"/>
      <c r="AN119" s="82"/>
      <c r="AO119" s="82"/>
    </row>
    <row r="120" spans="38:41" ht="15">
      <c r="AL120" s="82"/>
      <c r="AM120" s="82"/>
      <c r="AN120" s="82"/>
      <c r="AO120" s="82"/>
    </row>
    <row r="121" spans="38:41" ht="15">
      <c r="AL121" s="82"/>
      <c r="AM121" s="82"/>
      <c r="AN121" s="82"/>
      <c r="AO121" s="82"/>
    </row>
    <row r="122" spans="38:41" ht="15">
      <c r="AL122" s="82"/>
      <c r="AM122" s="82"/>
      <c r="AN122" s="82"/>
      <c r="AO122" s="82"/>
    </row>
    <row r="123" spans="38:41" ht="15">
      <c r="AL123" s="82"/>
      <c r="AM123" s="82"/>
      <c r="AN123" s="82"/>
      <c r="AO123" s="82"/>
    </row>
    <row r="124" spans="38:41" ht="15">
      <c r="AL124" s="82"/>
      <c r="AM124" s="82"/>
      <c r="AN124" s="82"/>
      <c r="AO124" s="82"/>
    </row>
    <row r="125" spans="38:41" ht="15">
      <c r="AL125" s="82"/>
      <c r="AM125" s="82"/>
      <c r="AN125" s="82"/>
      <c r="AO125" s="82"/>
    </row>
    <row r="126" spans="38:41" ht="15">
      <c r="AL126" s="82"/>
      <c r="AM126" s="82"/>
      <c r="AN126" s="82"/>
      <c r="AO126" s="82"/>
    </row>
    <row r="127" spans="38:41" ht="15">
      <c r="AL127" s="82"/>
      <c r="AM127" s="82"/>
      <c r="AN127" s="82"/>
      <c r="AO127" s="82"/>
    </row>
    <row r="128" spans="38:41" ht="15">
      <c r="AL128" s="82"/>
      <c r="AM128" s="82"/>
      <c r="AN128" s="82"/>
      <c r="AO128" s="82"/>
    </row>
    <row r="129" spans="38:41" ht="15">
      <c r="AL129" s="82"/>
      <c r="AM129" s="82"/>
      <c r="AN129" s="82"/>
      <c r="AO129" s="82"/>
    </row>
    <row r="130" spans="38:41" ht="15">
      <c r="AL130" s="82"/>
      <c r="AM130" s="82"/>
      <c r="AN130" s="82"/>
      <c r="AO130" s="82"/>
    </row>
    <row r="131" spans="38:41" ht="15">
      <c r="AL131" s="82"/>
      <c r="AM131" s="82"/>
      <c r="AN131" s="82"/>
      <c r="AO131" s="82"/>
    </row>
    <row r="132" spans="38:41" ht="15">
      <c r="AL132" s="82"/>
      <c r="AM132" s="82"/>
      <c r="AN132" s="82"/>
      <c r="AO132" s="82"/>
    </row>
    <row r="133" spans="38:41" ht="15">
      <c r="AL133" s="82"/>
      <c r="AM133" s="82"/>
      <c r="AN133" s="82"/>
      <c r="AO133" s="82"/>
    </row>
    <row r="134" spans="38:41" ht="15">
      <c r="AL134" s="82"/>
      <c r="AM134" s="82"/>
      <c r="AN134" s="82"/>
      <c r="AO134" s="82"/>
    </row>
    <row r="135" spans="38:41" ht="15">
      <c r="AL135" s="82"/>
      <c r="AM135" s="82"/>
      <c r="AN135" s="82"/>
      <c r="AO135" s="82"/>
    </row>
    <row r="136" spans="38:41" ht="15">
      <c r="AL136" s="82"/>
      <c r="AM136" s="82"/>
      <c r="AN136" s="82"/>
      <c r="AO136" s="82"/>
    </row>
    <row r="137" spans="38:41" ht="15">
      <c r="AL137" s="82"/>
      <c r="AM137" s="82"/>
      <c r="AN137" s="82"/>
      <c r="AO137" s="82"/>
    </row>
    <row r="138" spans="38:41" ht="15">
      <c r="AL138" s="82"/>
      <c r="AM138" s="82"/>
      <c r="AN138" s="82"/>
      <c r="AO138" s="82"/>
    </row>
    <row r="139" spans="38:41" ht="15">
      <c r="AL139" s="82"/>
      <c r="AM139" s="82"/>
      <c r="AN139" s="82"/>
      <c r="AO139" s="82"/>
    </row>
    <row r="140" spans="38:41" ht="15">
      <c r="AL140" s="82"/>
      <c r="AM140" s="82"/>
      <c r="AN140" s="82"/>
      <c r="AO140" s="82"/>
    </row>
    <row r="141" spans="38:41" ht="15">
      <c r="AL141" s="82"/>
      <c r="AM141" s="82"/>
      <c r="AN141" s="82"/>
      <c r="AO141" s="82"/>
    </row>
    <row r="142" spans="38:41" ht="15">
      <c r="AL142" s="82"/>
      <c r="AM142" s="82"/>
      <c r="AN142" s="82"/>
      <c r="AO142" s="82"/>
    </row>
    <row r="143" spans="38:41" ht="15">
      <c r="AL143" s="82"/>
      <c r="AM143" s="82"/>
      <c r="AN143" s="82"/>
      <c r="AO143" s="82"/>
    </row>
    <row r="144" spans="38:41" ht="15">
      <c r="AL144" s="82"/>
      <c r="AM144" s="82"/>
      <c r="AN144" s="82"/>
      <c r="AO144" s="82"/>
    </row>
    <row r="145" spans="38:41" ht="15">
      <c r="AL145" s="82"/>
      <c r="AM145" s="82"/>
      <c r="AN145" s="82"/>
      <c r="AO145" s="82"/>
    </row>
    <row r="146" spans="38:41" ht="15">
      <c r="AL146" s="82"/>
      <c r="AM146" s="82"/>
      <c r="AN146" s="82"/>
      <c r="AO146" s="82"/>
    </row>
    <row r="147" spans="38:41" ht="15">
      <c r="AL147" s="82"/>
      <c r="AM147" s="82"/>
      <c r="AN147" s="82"/>
      <c r="AO147" s="82"/>
    </row>
    <row r="148" spans="38:41" ht="15">
      <c r="AL148" s="82"/>
      <c r="AM148" s="82"/>
      <c r="AN148" s="82"/>
      <c r="AO148" s="82"/>
    </row>
    <row r="149" spans="38:41" ht="15">
      <c r="AL149" s="82"/>
      <c r="AM149" s="82"/>
      <c r="AN149" s="82"/>
      <c r="AO149" s="82"/>
    </row>
    <row r="150" spans="38:41" ht="15">
      <c r="AL150" s="82"/>
      <c r="AM150" s="82"/>
      <c r="AN150" s="82"/>
      <c r="AO150" s="82"/>
    </row>
    <row r="151" spans="38:41" ht="15">
      <c r="AL151" s="82"/>
      <c r="AM151" s="82"/>
      <c r="AN151" s="82"/>
      <c r="AO151" s="82"/>
    </row>
    <row r="152" spans="38:41" ht="15">
      <c r="AL152" s="82"/>
      <c r="AM152" s="82"/>
      <c r="AN152" s="82"/>
      <c r="AO152" s="82"/>
    </row>
    <row r="153" spans="38:41" ht="15">
      <c r="AL153" s="82"/>
      <c r="AM153" s="82"/>
      <c r="AN153" s="82"/>
      <c r="AO153" s="82"/>
    </row>
    <row r="154" spans="38:41" ht="15">
      <c r="AL154" s="82"/>
      <c r="AM154" s="82"/>
      <c r="AN154" s="82"/>
      <c r="AO154" s="82"/>
    </row>
    <row r="155" spans="38:41" ht="15">
      <c r="AL155" s="82"/>
      <c r="AM155" s="82"/>
      <c r="AN155" s="82"/>
      <c r="AO155" s="82"/>
    </row>
    <row r="156" spans="38:41" ht="15">
      <c r="AL156" s="82"/>
      <c r="AM156" s="82"/>
      <c r="AN156" s="82"/>
      <c r="AO156" s="82"/>
    </row>
    <row r="157" spans="38:41" ht="15">
      <c r="AL157" s="82"/>
      <c r="AM157" s="82"/>
      <c r="AN157" s="82"/>
      <c r="AO157" s="82"/>
    </row>
    <row r="158" spans="38:41" ht="15">
      <c r="AL158" s="82"/>
      <c r="AM158" s="82"/>
      <c r="AN158" s="82"/>
      <c r="AO158" s="82"/>
    </row>
    <row r="159" spans="38:41" ht="15">
      <c r="AL159" s="82"/>
      <c r="AM159" s="82"/>
      <c r="AN159" s="82"/>
      <c r="AO159" s="82"/>
    </row>
    <row r="160" spans="38:41" ht="15">
      <c r="AL160" s="82"/>
      <c r="AM160" s="82"/>
      <c r="AN160" s="82"/>
      <c r="AO160" s="82"/>
    </row>
    <row r="161" spans="38:41" ht="15">
      <c r="AL161" s="82"/>
      <c r="AM161" s="82"/>
      <c r="AN161" s="82"/>
      <c r="AO161" s="82"/>
    </row>
    <row r="162" spans="38:41" ht="15">
      <c r="AL162" s="82"/>
      <c r="AM162" s="82"/>
      <c r="AN162" s="82"/>
      <c r="AO162" s="82"/>
    </row>
    <row r="163" spans="38:41" ht="15">
      <c r="AL163" s="82"/>
      <c r="AM163" s="82"/>
      <c r="AN163" s="82"/>
      <c r="AO163" s="82"/>
    </row>
    <row r="164" spans="38:41" ht="15">
      <c r="AL164" s="82"/>
      <c r="AM164" s="82"/>
      <c r="AN164" s="82"/>
      <c r="AO164" s="82"/>
    </row>
    <row r="165" spans="38:41" ht="15">
      <c r="AL165" s="82"/>
      <c r="AM165" s="82"/>
      <c r="AN165" s="82"/>
      <c r="AO165" s="82"/>
    </row>
    <row r="166" spans="38:41" ht="15">
      <c r="AL166" s="82"/>
      <c r="AM166" s="82"/>
      <c r="AN166" s="82"/>
      <c r="AO166" s="82"/>
    </row>
    <row r="167" spans="38:41" ht="15">
      <c r="AL167" s="82"/>
      <c r="AM167" s="82"/>
      <c r="AN167" s="82"/>
      <c r="AO167" s="82"/>
    </row>
    <row r="168" spans="38:41" ht="15">
      <c r="AL168" s="82"/>
      <c r="AM168" s="82"/>
      <c r="AN168" s="82"/>
      <c r="AO168" s="82"/>
    </row>
    <row r="169" spans="38:41" ht="15">
      <c r="AL169" s="82"/>
      <c r="AM169" s="82"/>
      <c r="AN169" s="82"/>
      <c r="AO169" s="82"/>
    </row>
    <row r="170" spans="38:41" ht="15">
      <c r="AL170" s="82"/>
      <c r="AM170" s="82"/>
      <c r="AN170" s="82"/>
      <c r="AO170" s="82"/>
    </row>
    <row r="171" spans="38:41" ht="15">
      <c r="AL171" s="82"/>
      <c r="AM171" s="82"/>
      <c r="AN171" s="82"/>
      <c r="AO171" s="82"/>
    </row>
    <row r="172" spans="38:41" ht="15">
      <c r="AL172" s="82"/>
      <c r="AM172" s="82"/>
      <c r="AN172" s="82"/>
      <c r="AO172" s="82"/>
    </row>
    <row r="173" spans="38:41" ht="15">
      <c r="AL173" s="82"/>
      <c r="AM173" s="82"/>
      <c r="AN173" s="82"/>
      <c r="AO173" s="82"/>
    </row>
    <row r="174" spans="38:41" ht="15">
      <c r="AL174" s="82"/>
      <c r="AM174" s="82"/>
      <c r="AN174" s="82"/>
      <c r="AO174" s="82"/>
    </row>
    <row r="175" spans="38:41" ht="15">
      <c r="AL175" s="82"/>
      <c r="AM175" s="82"/>
      <c r="AN175" s="82"/>
      <c r="AO175" s="82"/>
    </row>
    <row r="176" spans="38:41" ht="15">
      <c r="AL176" s="82"/>
      <c r="AM176" s="82"/>
      <c r="AN176" s="82"/>
      <c r="AO176" s="82"/>
    </row>
    <row r="177" spans="38:41" ht="15">
      <c r="AL177" s="82"/>
      <c r="AM177" s="82"/>
      <c r="AN177" s="82"/>
      <c r="AO177" s="82"/>
    </row>
    <row r="178" spans="38:41" ht="15">
      <c r="AL178" s="82"/>
      <c r="AM178" s="82"/>
      <c r="AN178" s="82"/>
      <c r="AO178" s="82"/>
    </row>
    <row r="179" spans="38:41" ht="15">
      <c r="AL179" s="82"/>
      <c r="AM179" s="82"/>
      <c r="AN179" s="82"/>
      <c r="AO179" s="82"/>
    </row>
    <row r="180" spans="38:41" ht="15">
      <c r="AL180" s="82"/>
      <c r="AM180" s="82"/>
      <c r="AN180" s="82"/>
      <c r="AO180" s="82"/>
    </row>
    <row r="181" spans="38:41" ht="15">
      <c r="AL181" s="82"/>
      <c r="AM181" s="82"/>
      <c r="AN181" s="82"/>
      <c r="AO181" s="82"/>
    </row>
    <row r="182" spans="38:41" ht="15">
      <c r="AL182" s="82"/>
      <c r="AM182" s="82"/>
      <c r="AN182" s="82"/>
      <c r="AO182" s="82"/>
    </row>
    <row r="183" spans="38:41" ht="15">
      <c r="AL183" s="82"/>
      <c r="AM183" s="82"/>
      <c r="AN183" s="82"/>
      <c r="AO183" s="82"/>
    </row>
    <row r="184" spans="38:41" ht="15">
      <c r="AL184" s="82"/>
      <c r="AM184" s="82"/>
      <c r="AN184" s="82"/>
      <c r="AO184" s="82"/>
    </row>
    <row r="185" spans="38:41" ht="15">
      <c r="AL185" s="82"/>
      <c r="AM185" s="82"/>
      <c r="AN185" s="82"/>
      <c r="AO185" s="82"/>
    </row>
    <row r="186" spans="38:41" ht="15">
      <c r="AL186" s="82"/>
      <c r="AM186" s="82"/>
      <c r="AN186" s="82"/>
      <c r="AO186" s="82"/>
    </row>
    <row r="187" spans="38:41" ht="15">
      <c r="AL187" s="82"/>
      <c r="AM187" s="82"/>
      <c r="AN187" s="82"/>
      <c r="AO187" s="82"/>
    </row>
    <row r="188" spans="38:41" ht="15">
      <c r="AL188" s="82"/>
      <c r="AM188" s="82"/>
      <c r="AN188" s="82"/>
      <c r="AO188" s="82"/>
    </row>
    <row r="189" spans="38:41" ht="15">
      <c r="AL189" s="82"/>
      <c r="AM189" s="82"/>
      <c r="AN189" s="82"/>
      <c r="AO189" s="82"/>
    </row>
    <row r="190" spans="38:41" ht="15">
      <c r="AL190" s="82"/>
      <c r="AM190" s="82"/>
      <c r="AN190" s="82"/>
      <c r="AO190" s="82"/>
    </row>
    <row r="191" spans="38:41" ht="15">
      <c r="AL191" s="82"/>
      <c r="AM191" s="82"/>
      <c r="AN191" s="82"/>
      <c r="AO191" s="82"/>
    </row>
    <row r="192" spans="38:41" ht="15">
      <c r="AL192" s="82"/>
      <c r="AM192" s="82"/>
      <c r="AN192" s="82"/>
      <c r="AO192" s="82"/>
    </row>
    <row r="193" spans="38:41" ht="15">
      <c r="AL193" s="82"/>
      <c r="AM193" s="82"/>
      <c r="AN193" s="82"/>
      <c r="AO193" s="82"/>
    </row>
    <row r="194" spans="38:41" ht="15">
      <c r="AL194" s="82"/>
      <c r="AM194" s="82"/>
      <c r="AN194" s="82"/>
      <c r="AO194" s="82"/>
    </row>
    <row r="195" spans="38:41" ht="15">
      <c r="AL195" s="82"/>
      <c r="AM195" s="82"/>
      <c r="AN195" s="82"/>
      <c r="AO195" s="82"/>
    </row>
    <row r="196" spans="38:41" ht="15">
      <c r="AL196" s="82"/>
      <c r="AM196" s="82"/>
      <c r="AN196" s="82"/>
      <c r="AO196" s="82"/>
    </row>
    <row r="197" spans="38:41" ht="15">
      <c r="AL197" s="82"/>
      <c r="AM197" s="82"/>
      <c r="AN197" s="82"/>
      <c r="AO197" s="82"/>
    </row>
    <row r="198" spans="38:41" ht="15">
      <c r="AL198" s="82"/>
      <c r="AM198" s="82"/>
      <c r="AN198" s="82"/>
      <c r="AO198" s="82"/>
    </row>
    <row r="199" spans="38:41" ht="15">
      <c r="AL199" s="82"/>
      <c r="AM199" s="82"/>
      <c r="AN199" s="82"/>
      <c r="AO199" s="82"/>
    </row>
    <row r="200" spans="38:41" ht="15">
      <c r="AL200" s="82"/>
      <c r="AM200" s="82"/>
      <c r="AN200" s="82"/>
      <c r="AO200" s="82"/>
    </row>
    <row r="201" spans="38:41" ht="15">
      <c r="AL201" s="82"/>
      <c r="AM201" s="82"/>
      <c r="AN201" s="82"/>
      <c r="AO201" s="82"/>
    </row>
    <row r="202" spans="38:41" ht="15">
      <c r="AL202" s="82"/>
      <c r="AM202" s="82"/>
      <c r="AN202" s="82"/>
      <c r="AO202" s="82"/>
    </row>
    <row r="203" spans="38:41" ht="15">
      <c r="AL203" s="82"/>
      <c r="AM203" s="82"/>
      <c r="AN203" s="82"/>
      <c r="AO203" s="82"/>
    </row>
    <row r="204" spans="38:41" ht="15">
      <c r="AL204" s="82"/>
      <c r="AM204" s="82"/>
      <c r="AN204" s="82"/>
      <c r="AO204" s="82"/>
    </row>
    <row r="205" spans="38:41" ht="15">
      <c r="AL205" s="82"/>
      <c r="AM205" s="82"/>
      <c r="AN205" s="82"/>
      <c r="AO205" s="82"/>
    </row>
    <row r="206" spans="38:41" ht="15">
      <c r="AL206" s="82"/>
      <c r="AM206" s="82"/>
      <c r="AN206" s="82"/>
      <c r="AO206" s="82"/>
    </row>
    <row r="207" spans="38:41" ht="15">
      <c r="AL207" s="82"/>
      <c r="AM207" s="82"/>
      <c r="AN207" s="82"/>
      <c r="AO207" s="82"/>
    </row>
    <row r="208" spans="38:41" ht="15">
      <c r="AL208" s="82"/>
      <c r="AM208" s="82"/>
      <c r="AN208" s="82"/>
      <c r="AO208" s="82"/>
    </row>
    <row r="209" spans="38:41" ht="15">
      <c r="AL209" s="82"/>
      <c r="AM209" s="82"/>
      <c r="AN209" s="82"/>
      <c r="AO209" s="82"/>
    </row>
    <row r="210" spans="38:41" ht="15">
      <c r="AL210" s="82"/>
      <c r="AM210" s="82"/>
      <c r="AN210" s="82"/>
      <c r="AO210" s="82"/>
    </row>
    <row r="211" spans="38:41" ht="15">
      <c r="AL211" s="82"/>
      <c r="AM211" s="82"/>
      <c r="AN211" s="82"/>
      <c r="AO211" s="82"/>
    </row>
    <row r="212" spans="38:41" ht="15">
      <c r="AL212" s="82"/>
      <c r="AM212" s="82"/>
      <c r="AN212" s="82"/>
      <c r="AO212" s="82"/>
    </row>
    <row r="213" spans="38:41" ht="15">
      <c r="AL213" s="82"/>
      <c r="AM213" s="82"/>
      <c r="AN213" s="82"/>
      <c r="AO213" s="82"/>
    </row>
    <row r="214" spans="38:41" ht="15">
      <c r="AL214" s="82"/>
      <c r="AM214" s="82"/>
      <c r="AN214" s="82"/>
      <c r="AO214" s="82"/>
    </row>
    <row r="215" spans="38:41" ht="15">
      <c r="AL215" s="82"/>
      <c r="AM215" s="82"/>
      <c r="AN215" s="82"/>
      <c r="AO215" s="82"/>
    </row>
    <row r="216" spans="38:41" ht="15">
      <c r="AL216" s="82"/>
      <c r="AM216" s="82"/>
      <c r="AN216" s="82"/>
      <c r="AO216" s="82"/>
    </row>
    <row r="217" spans="38:41" ht="15">
      <c r="AL217" s="82"/>
      <c r="AM217" s="82"/>
      <c r="AN217" s="82"/>
      <c r="AO217" s="82"/>
    </row>
    <row r="218" spans="38:41" ht="15">
      <c r="AL218" s="82"/>
      <c r="AM218" s="82"/>
      <c r="AN218" s="82"/>
      <c r="AO218" s="82"/>
    </row>
    <row r="219" spans="38:41" ht="15">
      <c r="AL219" s="82"/>
      <c r="AM219" s="82"/>
      <c r="AN219" s="82"/>
      <c r="AO219" s="82"/>
    </row>
    <row r="220" spans="38:41" ht="15">
      <c r="AL220" s="82"/>
      <c r="AM220" s="82"/>
      <c r="AN220" s="82"/>
      <c r="AO220" s="82"/>
    </row>
    <row r="221" spans="38:41" ht="15">
      <c r="AL221" s="82"/>
      <c r="AM221" s="82"/>
      <c r="AN221" s="82"/>
      <c r="AO221" s="82"/>
    </row>
    <row r="222" spans="38:41" ht="15">
      <c r="AL222" s="82"/>
      <c r="AM222" s="82"/>
      <c r="AN222" s="82"/>
      <c r="AO222" s="82"/>
    </row>
    <row r="223" spans="38:41" ht="15">
      <c r="AL223" s="82"/>
      <c r="AM223" s="82"/>
      <c r="AN223" s="82"/>
      <c r="AO223" s="82"/>
    </row>
    <row r="224" spans="38:41" ht="15">
      <c r="AL224" s="82"/>
      <c r="AM224" s="82"/>
      <c r="AN224" s="82"/>
      <c r="AO224" s="82"/>
    </row>
    <row r="225" spans="38:41" ht="15">
      <c r="AL225" s="82"/>
      <c r="AM225" s="82"/>
      <c r="AN225" s="82"/>
      <c r="AO225" s="82"/>
    </row>
    <row r="226" spans="38:41" ht="15">
      <c r="AL226" s="82"/>
      <c r="AM226" s="82"/>
      <c r="AN226" s="82"/>
      <c r="AO226" s="82"/>
    </row>
    <row r="227" spans="38:41" ht="15">
      <c r="AL227" s="82"/>
      <c r="AM227" s="82"/>
      <c r="AN227" s="82"/>
      <c r="AO227" s="82"/>
    </row>
    <row r="228" spans="38:41" ht="15">
      <c r="AL228" s="82"/>
      <c r="AM228" s="82"/>
      <c r="AN228" s="82"/>
      <c r="AO228" s="82"/>
    </row>
    <row r="229" spans="38:41" ht="15">
      <c r="AL229" s="82"/>
      <c r="AM229" s="82"/>
      <c r="AN229" s="82"/>
      <c r="AO229" s="82"/>
    </row>
    <row r="230" spans="38:41" ht="15">
      <c r="AL230" s="82"/>
      <c r="AM230" s="82"/>
      <c r="AN230" s="82"/>
      <c r="AO230" s="82"/>
    </row>
    <row r="231" spans="38:41" ht="15">
      <c r="AL231" s="82"/>
      <c r="AM231" s="82"/>
      <c r="AN231" s="82"/>
      <c r="AO231" s="82"/>
    </row>
    <row r="232" spans="38:41" ht="15">
      <c r="AL232" s="82"/>
      <c r="AM232" s="82"/>
      <c r="AN232" s="82"/>
      <c r="AO232" s="82"/>
    </row>
    <row r="233" spans="38:41" ht="15">
      <c r="AL233" s="82"/>
      <c r="AM233" s="82"/>
      <c r="AN233" s="82"/>
      <c r="AO233" s="82"/>
    </row>
    <row r="234" spans="38:41" ht="15">
      <c r="AL234" s="82"/>
      <c r="AM234" s="82"/>
      <c r="AN234" s="82"/>
      <c r="AO234" s="82"/>
    </row>
    <row r="235" spans="38:41" ht="15">
      <c r="AL235" s="82"/>
      <c r="AM235" s="82"/>
      <c r="AN235" s="82"/>
      <c r="AO235" s="82"/>
    </row>
    <row r="236" spans="38:41" ht="15">
      <c r="AL236" s="82"/>
      <c r="AM236" s="82"/>
      <c r="AN236" s="82"/>
      <c r="AO236" s="82"/>
    </row>
    <row r="237" spans="38:41" ht="15">
      <c r="AL237" s="82"/>
      <c r="AM237" s="82"/>
      <c r="AN237" s="82"/>
      <c r="AO237" s="82"/>
    </row>
    <row r="238" spans="38:41" ht="15">
      <c r="AL238" s="82"/>
      <c r="AM238" s="82"/>
      <c r="AN238" s="82"/>
      <c r="AO238" s="82"/>
    </row>
    <row r="239" spans="38:41" ht="15">
      <c r="AL239" s="82"/>
      <c r="AM239" s="82"/>
      <c r="AN239" s="82"/>
      <c r="AO239" s="82"/>
    </row>
    <row r="240" spans="38:41" ht="15">
      <c r="AL240" s="82"/>
      <c r="AM240" s="82"/>
      <c r="AN240" s="82"/>
      <c r="AO240" s="82"/>
    </row>
    <row r="241" spans="38:41" ht="15">
      <c r="AL241" s="82"/>
      <c r="AM241" s="82"/>
      <c r="AN241" s="82"/>
      <c r="AO241" s="82"/>
    </row>
    <row r="242" spans="38:41" ht="15">
      <c r="AL242" s="82"/>
      <c r="AM242" s="82"/>
      <c r="AN242" s="82"/>
      <c r="AO242" s="82"/>
    </row>
    <row r="243" spans="38:41" ht="15">
      <c r="AL243" s="82"/>
      <c r="AM243" s="82"/>
      <c r="AN243" s="82"/>
      <c r="AO243" s="82"/>
    </row>
    <row r="244" spans="38:41" ht="15">
      <c r="AL244" s="82"/>
      <c r="AM244" s="82"/>
      <c r="AN244" s="82"/>
      <c r="AO244" s="82"/>
    </row>
    <row r="245" spans="38:41" ht="15">
      <c r="AL245" s="82"/>
      <c r="AM245" s="82"/>
      <c r="AN245" s="82"/>
      <c r="AO245" s="82"/>
    </row>
    <row r="246" spans="38:41" ht="15">
      <c r="AL246" s="82"/>
      <c r="AM246" s="82"/>
      <c r="AN246" s="82"/>
      <c r="AO246" s="82"/>
    </row>
    <row r="247" spans="38:41" ht="15">
      <c r="AL247" s="82"/>
      <c r="AM247" s="82"/>
      <c r="AN247" s="82"/>
      <c r="AO247" s="82"/>
    </row>
    <row r="248" spans="38:41" ht="15">
      <c r="AL248" s="82"/>
      <c r="AM248" s="82"/>
      <c r="AN248" s="82"/>
      <c r="AO248" s="82"/>
    </row>
    <row r="249" spans="38:41" ht="15">
      <c r="AL249" s="82"/>
      <c r="AM249" s="82"/>
      <c r="AN249" s="82"/>
      <c r="AO249" s="82"/>
    </row>
    <row r="250" spans="38:41" ht="15">
      <c r="AL250" s="82"/>
      <c r="AM250" s="82"/>
      <c r="AN250" s="82"/>
      <c r="AO250" s="82"/>
    </row>
    <row r="251" spans="38:41" ht="15">
      <c r="AL251" s="82"/>
      <c r="AM251" s="82"/>
      <c r="AN251" s="82"/>
      <c r="AO251" s="82"/>
    </row>
    <row r="252" spans="38:41" ht="15">
      <c r="AL252" s="82"/>
      <c r="AM252" s="82"/>
      <c r="AN252" s="82"/>
      <c r="AO252" s="82"/>
    </row>
    <row r="253" spans="38:41" ht="15">
      <c r="AL253" s="82"/>
      <c r="AM253" s="82"/>
      <c r="AN253" s="82"/>
      <c r="AO253" s="82"/>
    </row>
    <row r="254" spans="38:41" ht="15">
      <c r="AL254" s="82"/>
      <c r="AM254" s="82"/>
      <c r="AN254" s="82"/>
      <c r="AO254" s="82"/>
    </row>
    <row r="255" spans="38:41" ht="15">
      <c r="AL255" s="82"/>
      <c r="AM255" s="82"/>
      <c r="AN255" s="82"/>
      <c r="AO255" s="82"/>
    </row>
    <row r="256" spans="38:41" ht="15">
      <c r="AL256" s="82"/>
      <c r="AM256" s="82"/>
      <c r="AN256" s="82"/>
      <c r="AO256" s="82"/>
    </row>
    <row r="257" spans="38:41" ht="15">
      <c r="AL257" s="82"/>
      <c r="AM257" s="82"/>
      <c r="AN257" s="82"/>
      <c r="AO257" s="82"/>
    </row>
    <row r="258" spans="38:41" ht="15">
      <c r="AL258" s="82"/>
      <c r="AM258" s="82"/>
      <c r="AN258" s="82"/>
      <c r="AO258" s="82"/>
    </row>
    <row r="259" spans="38:41" ht="15">
      <c r="AL259" s="82"/>
      <c r="AM259" s="82"/>
      <c r="AN259" s="82"/>
      <c r="AO259" s="82"/>
    </row>
    <row r="260" spans="38:41" ht="15">
      <c r="AL260" s="82"/>
      <c r="AM260" s="82"/>
      <c r="AN260" s="82"/>
      <c r="AO260" s="82"/>
    </row>
    <row r="261" spans="38:41" ht="15">
      <c r="AL261" s="82"/>
      <c r="AM261" s="82"/>
      <c r="AN261" s="82"/>
      <c r="AO261" s="82"/>
    </row>
    <row r="262" spans="38:41" ht="15">
      <c r="AL262" s="82"/>
      <c r="AM262" s="82"/>
      <c r="AN262" s="82"/>
      <c r="AO262" s="82"/>
    </row>
    <row r="263" spans="38:41" ht="15">
      <c r="AL263" s="82"/>
      <c r="AM263" s="82"/>
      <c r="AN263" s="82"/>
      <c r="AO263" s="82"/>
    </row>
    <row r="264" spans="38:41" ht="15">
      <c r="AL264" s="82"/>
      <c r="AM264" s="82"/>
      <c r="AN264" s="82"/>
      <c r="AO264" s="82"/>
    </row>
    <row r="265" spans="38:41" ht="15">
      <c r="AL265" s="82"/>
      <c r="AM265" s="82"/>
      <c r="AN265" s="82"/>
      <c r="AO265" s="82"/>
    </row>
    <row r="266" spans="38:41" ht="15">
      <c r="AL266" s="82"/>
      <c r="AM266" s="82"/>
      <c r="AN266" s="82"/>
      <c r="AO266" s="82"/>
    </row>
    <row r="267" spans="38:41" ht="15">
      <c r="AL267" s="82"/>
      <c r="AM267" s="82"/>
      <c r="AN267" s="82"/>
      <c r="AO267" s="82"/>
    </row>
    <row r="268" spans="38:41" ht="15">
      <c r="AL268" s="82"/>
      <c r="AM268" s="82"/>
      <c r="AN268" s="82"/>
      <c r="AO268" s="82"/>
    </row>
    <row r="269" spans="38:41" ht="15">
      <c r="AL269" s="82"/>
      <c r="AM269" s="82"/>
      <c r="AN269" s="82"/>
      <c r="AO269" s="82"/>
    </row>
    <row r="270" spans="38:41" ht="15">
      <c r="AL270" s="82"/>
      <c r="AM270" s="82"/>
      <c r="AN270" s="82"/>
      <c r="AO270" s="82"/>
    </row>
    <row r="271" spans="38:41" ht="15">
      <c r="AL271" s="82"/>
      <c r="AM271" s="82"/>
      <c r="AN271" s="82"/>
      <c r="AO271" s="82"/>
    </row>
    <row r="272" spans="38:41" ht="15">
      <c r="AL272" s="82"/>
      <c r="AM272" s="82"/>
      <c r="AN272" s="82"/>
      <c r="AO272" s="82"/>
    </row>
    <row r="273" spans="38:41" ht="15">
      <c r="AL273" s="82"/>
      <c r="AM273" s="82"/>
      <c r="AN273" s="82"/>
      <c r="AO273" s="82"/>
    </row>
    <row r="274" spans="38:41" ht="15">
      <c r="AL274" s="82"/>
      <c r="AM274" s="82"/>
      <c r="AN274" s="82"/>
      <c r="AO274" s="82"/>
    </row>
    <row r="275" spans="38:41" ht="15">
      <c r="AL275" s="82"/>
      <c r="AM275" s="82"/>
      <c r="AN275" s="82"/>
      <c r="AO275" s="82"/>
    </row>
    <row r="276" spans="38:41" ht="15">
      <c r="AL276" s="82"/>
      <c r="AM276" s="82"/>
      <c r="AN276" s="82"/>
      <c r="AO276" s="82"/>
    </row>
    <row r="277" spans="38:41" ht="15">
      <c r="AL277" s="82"/>
      <c r="AM277" s="82"/>
      <c r="AN277" s="82"/>
      <c r="AO277" s="82"/>
    </row>
    <row r="278" spans="38:41" ht="15">
      <c r="AL278" s="82"/>
      <c r="AM278" s="82"/>
      <c r="AN278" s="82"/>
      <c r="AO278" s="82"/>
    </row>
    <row r="279" spans="38:41" ht="15">
      <c r="AL279" s="82"/>
      <c r="AM279" s="82"/>
      <c r="AN279" s="82"/>
      <c r="AO279" s="82"/>
    </row>
    <row r="280" spans="38:41" ht="15">
      <c r="AL280" s="82"/>
      <c r="AM280" s="82"/>
      <c r="AN280" s="82"/>
      <c r="AO280" s="82"/>
    </row>
    <row r="281" spans="38:41" ht="15">
      <c r="AL281" s="82"/>
      <c r="AM281" s="82"/>
      <c r="AN281" s="82"/>
      <c r="AO281" s="82"/>
    </row>
    <row r="282" spans="38:41" ht="15">
      <c r="AL282" s="82"/>
      <c r="AM282" s="82"/>
      <c r="AN282" s="82"/>
      <c r="AO282" s="82"/>
    </row>
    <row r="283" spans="38:41" ht="15">
      <c r="AL283" s="82"/>
      <c r="AM283" s="82"/>
      <c r="AN283" s="82"/>
      <c r="AO283" s="82"/>
    </row>
    <row r="284" spans="38:41" ht="15">
      <c r="AL284" s="82"/>
      <c r="AM284" s="82"/>
      <c r="AN284" s="82"/>
      <c r="AO284" s="82"/>
    </row>
    <row r="285" spans="38:41" ht="15">
      <c r="AL285" s="82"/>
      <c r="AM285" s="82"/>
      <c r="AN285" s="82"/>
      <c r="AO285" s="82"/>
    </row>
    <row r="286" spans="38:41" ht="15">
      <c r="AL286" s="82"/>
      <c r="AM286" s="82"/>
      <c r="AN286" s="82"/>
      <c r="AO286" s="82"/>
    </row>
    <row r="287" spans="38:41" ht="15">
      <c r="AL287" s="82"/>
      <c r="AM287" s="82"/>
      <c r="AN287" s="82"/>
      <c r="AO287" s="82"/>
    </row>
    <row r="288" spans="38:41" ht="15">
      <c r="AL288" s="82"/>
      <c r="AM288" s="82"/>
      <c r="AN288" s="82"/>
      <c r="AO288" s="82"/>
    </row>
    <row r="289" spans="38:41" ht="15">
      <c r="AL289" s="82"/>
      <c r="AM289" s="82"/>
      <c r="AN289" s="82"/>
      <c r="AO289" s="82"/>
    </row>
    <row r="290" spans="38:41" ht="15">
      <c r="AL290" s="82"/>
      <c r="AM290" s="82"/>
      <c r="AN290" s="82"/>
      <c r="AO290" s="82"/>
    </row>
    <row r="291" spans="38:41" ht="15">
      <c r="AL291" s="82"/>
      <c r="AM291" s="82"/>
      <c r="AN291" s="82"/>
      <c r="AO291" s="82"/>
    </row>
    <row r="292" spans="38:41" ht="15">
      <c r="AL292" s="82"/>
      <c r="AM292" s="82"/>
      <c r="AN292" s="82"/>
      <c r="AO292" s="82"/>
    </row>
    <row r="293" spans="38:41" ht="15">
      <c r="AL293" s="82"/>
      <c r="AM293" s="82"/>
      <c r="AN293" s="82"/>
      <c r="AO293" s="82"/>
    </row>
    <row r="294" spans="38:41" ht="15">
      <c r="AL294" s="82"/>
      <c r="AM294" s="82"/>
      <c r="AN294" s="82"/>
      <c r="AO294" s="82"/>
    </row>
    <row r="295" spans="38:41" ht="15">
      <c r="AL295" s="82"/>
      <c r="AM295" s="82"/>
      <c r="AN295" s="82"/>
      <c r="AO295" s="82"/>
    </row>
    <row r="296" spans="38:41" ht="15">
      <c r="AL296" s="82"/>
      <c r="AM296" s="82"/>
      <c r="AN296" s="82"/>
      <c r="AO296" s="82"/>
    </row>
    <row r="297" spans="38:41" ht="15">
      <c r="AL297" s="82"/>
      <c r="AM297" s="82"/>
      <c r="AN297" s="82"/>
      <c r="AO297" s="82"/>
    </row>
    <row r="298" spans="38:41" ht="15">
      <c r="AL298" s="82"/>
      <c r="AM298" s="82"/>
      <c r="AN298" s="82"/>
      <c r="AO298" s="82"/>
    </row>
    <row r="299" spans="38:41" ht="15">
      <c r="AL299" s="82"/>
      <c r="AM299" s="82"/>
      <c r="AN299" s="82"/>
      <c r="AO299" s="82"/>
    </row>
    <row r="300" spans="38:41" ht="15">
      <c r="AL300" s="82"/>
      <c r="AM300" s="82"/>
      <c r="AN300" s="82"/>
      <c r="AO300" s="82"/>
    </row>
    <row r="301" spans="38:41" ht="15">
      <c r="AL301" s="82"/>
      <c r="AM301" s="82"/>
      <c r="AN301" s="82"/>
      <c r="AO301" s="82"/>
    </row>
    <row r="302" spans="38:41" ht="15">
      <c r="AL302" s="82"/>
      <c r="AM302" s="82"/>
      <c r="AN302" s="82"/>
      <c r="AO302" s="82"/>
    </row>
    <row r="303" spans="38:41" ht="15">
      <c r="AL303" s="82"/>
      <c r="AM303" s="82"/>
      <c r="AN303" s="82"/>
      <c r="AO303" s="82"/>
    </row>
    <row r="304" spans="38:41" ht="15">
      <c r="AL304" s="82"/>
      <c r="AM304" s="82"/>
      <c r="AN304" s="82"/>
      <c r="AO304" s="82"/>
    </row>
    <row r="305" spans="38:41" ht="15">
      <c r="AL305" s="82"/>
      <c r="AM305" s="82"/>
      <c r="AN305" s="82"/>
      <c r="AO305" s="82"/>
    </row>
    <row r="306" spans="38:41" ht="15">
      <c r="AL306" s="82"/>
      <c r="AM306" s="82"/>
      <c r="AN306" s="82"/>
      <c r="AO306" s="82"/>
    </row>
    <row r="307" spans="38:41" ht="15">
      <c r="AL307" s="82"/>
      <c r="AM307" s="82"/>
      <c r="AN307" s="82"/>
      <c r="AO307" s="82"/>
    </row>
    <row r="308" spans="38:41" ht="15">
      <c r="AL308" s="82"/>
      <c r="AM308" s="82"/>
      <c r="AN308" s="82"/>
      <c r="AO308" s="82"/>
    </row>
    <row r="309" spans="38:41" ht="15">
      <c r="AL309" s="82"/>
      <c r="AM309" s="82"/>
      <c r="AN309" s="82"/>
      <c r="AO309" s="82"/>
    </row>
    <row r="310" spans="38:41" ht="15">
      <c r="AL310" s="82"/>
      <c r="AM310" s="82"/>
      <c r="AN310" s="82"/>
      <c r="AO310" s="82"/>
    </row>
    <row r="311" spans="38:41" ht="15">
      <c r="AL311" s="82"/>
      <c r="AM311" s="82"/>
      <c r="AN311" s="82"/>
      <c r="AO311" s="82"/>
    </row>
    <row r="312" spans="38:41" ht="15">
      <c r="AL312" s="82"/>
      <c r="AM312" s="82"/>
      <c r="AN312" s="82"/>
      <c r="AO312" s="82"/>
    </row>
    <row r="313" spans="38:41" ht="15">
      <c r="AL313" s="82"/>
      <c r="AM313" s="82"/>
      <c r="AN313" s="82"/>
      <c r="AO313" s="82"/>
    </row>
    <row r="314" spans="38:41" ht="15">
      <c r="AL314" s="82"/>
      <c r="AM314" s="82"/>
      <c r="AN314" s="82"/>
      <c r="AO314" s="82"/>
    </row>
    <row r="315" spans="38:41" ht="15">
      <c r="AL315" s="82"/>
      <c r="AM315" s="82"/>
      <c r="AN315" s="82"/>
      <c r="AO315" s="82"/>
    </row>
    <row r="316" spans="38:41" ht="15">
      <c r="AL316" s="82"/>
      <c r="AM316" s="82"/>
      <c r="AN316" s="82"/>
      <c r="AO316" s="82"/>
    </row>
    <row r="317" spans="38:41" ht="15">
      <c r="AL317" s="82"/>
      <c r="AM317" s="82"/>
      <c r="AN317" s="82"/>
      <c r="AO317" s="82"/>
    </row>
    <row r="318" spans="38:41" ht="15">
      <c r="AL318" s="82"/>
      <c r="AM318" s="82"/>
      <c r="AN318" s="82"/>
      <c r="AO318" s="82"/>
    </row>
    <row r="319" spans="38:41" ht="15">
      <c r="AL319" s="82"/>
      <c r="AM319" s="82"/>
      <c r="AN319" s="82"/>
      <c r="AO319" s="82"/>
    </row>
    <row r="320" spans="38:41" ht="15">
      <c r="AL320" s="82"/>
      <c r="AM320" s="82"/>
      <c r="AN320" s="82"/>
      <c r="AO320" s="82"/>
    </row>
    <row r="321" spans="38:41" ht="15">
      <c r="AL321" s="82"/>
      <c r="AM321" s="82"/>
      <c r="AN321" s="82"/>
      <c r="AO321" s="82"/>
    </row>
    <row r="322" spans="38:41" ht="15">
      <c r="AL322" s="82"/>
      <c r="AM322" s="82"/>
      <c r="AN322" s="82"/>
      <c r="AO322" s="82"/>
    </row>
    <row r="323" spans="38:41" ht="15">
      <c r="AL323" s="82"/>
      <c r="AM323" s="82"/>
      <c r="AN323" s="82"/>
      <c r="AO323" s="82"/>
    </row>
    <row r="324" spans="38:41" ht="15">
      <c r="AL324" s="82"/>
      <c r="AM324" s="82"/>
      <c r="AN324" s="82"/>
      <c r="AO324" s="82"/>
    </row>
    <row r="325" spans="38:41" ht="15">
      <c r="AL325" s="82"/>
      <c r="AM325" s="82"/>
      <c r="AN325" s="82"/>
      <c r="AO325" s="82"/>
    </row>
    <row r="326" spans="38:41" ht="15">
      <c r="AL326" s="82"/>
      <c r="AM326" s="82"/>
      <c r="AN326" s="82"/>
      <c r="AO326" s="82"/>
    </row>
    <row r="327" spans="38:41" ht="15">
      <c r="AL327" s="82"/>
      <c r="AM327" s="82"/>
      <c r="AN327" s="82"/>
      <c r="AO327" s="82"/>
    </row>
    <row r="328" spans="38:41" ht="15">
      <c r="AL328" s="82"/>
      <c r="AM328" s="82"/>
      <c r="AN328" s="82"/>
      <c r="AO328" s="82"/>
    </row>
    <row r="329" spans="38:41" ht="15">
      <c r="AL329" s="82"/>
      <c r="AM329" s="82"/>
      <c r="AN329" s="82"/>
      <c r="AO329" s="82"/>
    </row>
    <row r="330" spans="38:41" ht="15">
      <c r="AL330" s="82"/>
      <c r="AM330" s="82"/>
      <c r="AN330" s="82"/>
      <c r="AO330" s="82"/>
    </row>
    <row r="331" spans="38:41" ht="15">
      <c r="AL331" s="82"/>
      <c r="AM331" s="82"/>
      <c r="AN331" s="82"/>
      <c r="AO331" s="82"/>
    </row>
    <row r="332" spans="38:41" ht="15">
      <c r="AL332" s="82"/>
      <c r="AM332" s="82"/>
      <c r="AN332" s="82"/>
      <c r="AO332" s="82"/>
    </row>
    <row r="333" spans="38:41" ht="15">
      <c r="AL333" s="82"/>
      <c r="AM333" s="82"/>
      <c r="AN333" s="82"/>
      <c r="AO333" s="82"/>
    </row>
    <row r="334" spans="38:41" ht="15">
      <c r="AL334" s="82"/>
      <c r="AM334" s="82"/>
      <c r="AN334" s="82"/>
      <c r="AO334" s="82"/>
    </row>
    <row r="335" spans="38:41" ht="15">
      <c r="AL335" s="82"/>
      <c r="AM335" s="82"/>
      <c r="AN335" s="82"/>
      <c r="AO335" s="82"/>
    </row>
    <row r="336" spans="38:41" ht="15">
      <c r="AL336" s="82"/>
      <c r="AM336" s="82"/>
      <c r="AN336" s="82"/>
      <c r="AO336" s="82"/>
    </row>
    <row r="337" spans="38:41" ht="15">
      <c r="AL337" s="82"/>
      <c r="AM337" s="82"/>
      <c r="AN337" s="82"/>
      <c r="AO337" s="82"/>
    </row>
    <row r="338" spans="38:41" ht="15">
      <c r="AL338" s="82"/>
      <c r="AM338" s="82"/>
      <c r="AN338" s="82"/>
      <c r="AO338" s="82"/>
    </row>
    <row r="339" spans="38:41" ht="15">
      <c r="AL339" s="82"/>
      <c r="AM339" s="82"/>
      <c r="AN339" s="82"/>
      <c r="AO339" s="82"/>
    </row>
    <row r="340" spans="38:41" ht="15">
      <c r="AL340" s="82"/>
      <c r="AM340" s="82"/>
      <c r="AN340" s="82"/>
      <c r="AO340" s="82"/>
    </row>
    <row r="341" spans="38:41" ht="15">
      <c r="AL341" s="82"/>
      <c r="AM341" s="82"/>
      <c r="AN341" s="82"/>
      <c r="AO341" s="82"/>
    </row>
    <row r="342" spans="38:41" ht="15">
      <c r="AL342" s="82"/>
      <c r="AM342" s="82"/>
      <c r="AN342" s="82"/>
      <c r="AO342" s="82"/>
    </row>
    <row r="343" spans="38:41" ht="15">
      <c r="AL343" s="82"/>
      <c r="AM343" s="82"/>
      <c r="AN343" s="82"/>
      <c r="AO343" s="82"/>
    </row>
    <row r="344" spans="38:41" ht="15">
      <c r="AL344" s="82"/>
      <c r="AM344" s="82"/>
      <c r="AN344" s="82"/>
      <c r="AO344" s="82"/>
    </row>
    <row r="345" spans="38:41" ht="15">
      <c r="AL345" s="82"/>
      <c r="AM345" s="82"/>
      <c r="AN345" s="82"/>
      <c r="AO345" s="82"/>
    </row>
    <row r="346" spans="38:41" ht="15">
      <c r="AL346" s="82"/>
      <c r="AM346" s="82"/>
      <c r="AN346" s="82"/>
      <c r="AO346" s="82"/>
    </row>
    <row r="347" spans="38:41" ht="15">
      <c r="AL347" s="82"/>
      <c r="AM347" s="82"/>
      <c r="AN347" s="82"/>
      <c r="AO347" s="82"/>
    </row>
    <row r="348" spans="38:41" ht="15">
      <c r="AL348" s="82"/>
      <c r="AM348" s="82"/>
      <c r="AN348" s="82"/>
      <c r="AO348" s="82"/>
    </row>
    <row r="349" spans="38:41" ht="15">
      <c r="AL349" s="82"/>
      <c r="AM349" s="82"/>
      <c r="AN349" s="82"/>
      <c r="AO349" s="82"/>
    </row>
    <row r="350" spans="38:41" ht="15">
      <c r="AL350" s="82"/>
      <c r="AM350" s="82"/>
      <c r="AN350" s="82"/>
      <c r="AO350" s="82"/>
    </row>
    <row r="351" spans="38:41" ht="15">
      <c r="AL351" s="82"/>
      <c r="AM351" s="82"/>
      <c r="AN351" s="82"/>
      <c r="AO351" s="82"/>
    </row>
    <row r="352" spans="38:41" ht="15">
      <c r="AL352" s="82"/>
      <c r="AM352" s="82"/>
      <c r="AN352" s="82"/>
      <c r="AO352" s="82"/>
    </row>
    <row r="353" spans="38:41" ht="15">
      <c r="AL353" s="82"/>
      <c r="AM353" s="82"/>
      <c r="AN353" s="82"/>
      <c r="AO353" s="82"/>
    </row>
    <row r="354" spans="38:41" ht="15">
      <c r="AL354" s="82"/>
      <c r="AM354" s="82"/>
      <c r="AN354" s="82"/>
      <c r="AO354" s="82"/>
    </row>
    <row r="355" spans="38:41" ht="15">
      <c r="AL355" s="82"/>
      <c r="AM355" s="82"/>
      <c r="AN355" s="82"/>
      <c r="AO355" s="82"/>
    </row>
    <row r="356" spans="38:41" ht="15">
      <c r="AL356" s="82"/>
      <c r="AM356" s="82"/>
      <c r="AN356" s="82"/>
      <c r="AO356" s="82"/>
    </row>
    <row r="357" spans="38:41" ht="15">
      <c r="AL357" s="82"/>
      <c r="AM357" s="82"/>
      <c r="AN357" s="82"/>
      <c r="AO357" s="82"/>
    </row>
    <row r="358" spans="38:41" ht="15">
      <c r="AL358" s="82"/>
      <c r="AM358" s="82"/>
      <c r="AN358" s="82"/>
      <c r="AO358" s="82"/>
    </row>
    <row r="359" spans="38:41" ht="15">
      <c r="AL359" s="82"/>
      <c r="AM359" s="82"/>
      <c r="AN359" s="82"/>
      <c r="AO359" s="82"/>
    </row>
    <row r="360" spans="38:41" ht="15">
      <c r="AL360" s="82"/>
      <c r="AM360" s="82"/>
      <c r="AN360" s="82"/>
      <c r="AO360" s="82"/>
    </row>
    <row r="361" spans="38:41" ht="15">
      <c r="AL361" s="82"/>
      <c r="AM361" s="82"/>
      <c r="AN361" s="82"/>
      <c r="AO361" s="82"/>
    </row>
    <row r="362" spans="38:41" ht="15">
      <c r="AL362" s="82"/>
      <c r="AM362" s="82"/>
      <c r="AN362" s="82"/>
      <c r="AO362" s="82"/>
    </row>
    <row r="363" spans="38:41" ht="15">
      <c r="AL363" s="82"/>
      <c r="AM363" s="82"/>
      <c r="AN363" s="82"/>
      <c r="AO363" s="82"/>
    </row>
    <row r="364" spans="38:41" ht="15">
      <c r="AL364" s="82"/>
      <c r="AM364" s="82"/>
      <c r="AN364" s="82"/>
      <c r="AO364" s="82"/>
    </row>
    <row r="365" spans="38:41" ht="15">
      <c r="AL365" s="82"/>
      <c r="AM365" s="82"/>
      <c r="AN365" s="82"/>
      <c r="AO365" s="82"/>
    </row>
    <row r="366" spans="38:41" ht="15">
      <c r="AL366" s="82"/>
      <c r="AM366" s="82"/>
      <c r="AN366" s="82"/>
      <c r="AO366" s="82"/>
    </row>
    <row r="367" spans="38:41" ht="15">
      <c r="AL367" s="82"/>
      <c r="AM367" s="82"/>
      <c r="AN367" s="82"/>
      <c r="AO367" s="82"/>
    </row>
    <row r="368" spans="38:41" ht="15">
      <c r="AL368" s="82"/>
      <c r="AM368" s="82"/>
      <c r="AN368" s="82"/>
      <c r="AO368" s="82"/>
    </row>
    <row r="369" spans="38:41" ht="15">
      <c r="AL369" s="82"/>
      <c r="AM369" s="82"/>
      <c r="AN369" s="82"/>
      <c r="AO369" s="82"/>
    </row>
    <row r="370" spans="38:41" ht="15">
      <c r="AL370" s="82"/>
      <c r="AM370" s="82"/>
      <c r="AN370" s="82"/>
      <c r="AO370" s="82"/>
    </row>
    <row r="371" spans="38:41" ht="15">
      <c r="AL371" s="82"/>
      <c r="AM371" s="82"/>
      <c r="AN371" s="82"/>
      <c r="AO371" s="82"/>
    </row>
    <row r="372" spans="38:41" ht="15">
      <c r="AL372" s="82"/>
      <c r="AM372" s="82"/>
      <c r="AN372" s="82"/>
      <c r="AO372" s="82"/>
    </row>
    <row r="373" spans="38:41" ht="15">
      <c r="AL373" s="82"/>
      <c r="AM373" s="82"/>
      <c r="AN373" s="82"/>
      <c r="AO373" s="82"/>
    </row>
    <row r="374" spans="38:41" ht="15">
      <c r="AL374" s="82"/>
      <c r="AM374" s="82"/>
      <c r="AN374" s="82"/>
      <c r="AO374" s="82"/>
    </row>
    <row r="375" spans="38:41" ht="15">
      <c r="AL375" s="82"/>
      <c r="AM375" s="82"/>
      <c r="AN375" s="82"/>
      <c r="AO375" s="82"/>
    </row>
    <row r="376" spans="38:41" ht="15">
      <c r="AL376" s="82"/>
      <c r="AM376" s="82"/>
      <c r="AN376" s="82"/>
      <c r="AO376" s="82"/>
    </row>
    <row r="377" spans="38:41" ht="15">
      <c r="AL377" s="82"/>
      <c r="AM377" s="82"/>
      <c r="AN377" s="82"/>
      <c r="AO377" s="82"/>
    </row>
    <row r="378" spans="38:41" ht="15">
      <c r="AL378" s="82"/>
      <c r="AM378" s="82"/>
      <c r="AN378" s="82"/>
      <c r="AO378" s="82"/>
    </row>
    <row r="379" spans="38:41" ht="15">
      <c r="AL379" s="82"/>
      <c r="AM379" s="82"/>
      <c r="AN379" s="82"/>
      <c r="AO379" s="82"/>
    </row>
    <row r="380" spans="38:41" ht="15">
      <c r="AL380" s="82"/>
      <c r="AM380" s="82"/>
      <c r="AN380" s="82"/>
      <c r="AO380" s="82"/>
    </row>
    <row r="381" spans="38:41" ht="15">
      <c r="AL381" s="82"/>
      <c r="AM381" s="82"/>
      <c r="AN381" s="82"/>
      <c r="AO381" s="82"/>
    </row>
    <row r="382" spans="38:41" ht="15">
      <c r="AL382" s="82"/>
      <c r="AM382" s="82"/>
      <c r="AN382" s="82"/>
      <c r="AO382" s="82"/>
    </row>
    <row r="383" spans="38:41" ht="15">
      <c r="AL383" s="82"/>
      <c r="AM383" s="82"/>
      <c r="AN383" s="82"/>
      <c r="AO383" s="82"/>
    </row>
    <row r="384" spans="38:41" ht="15">
      <c r="AL384" s="82"/>
      <c r="AM384" s="82"/>
      <c r="AN384" s="82"/>
      <c r="AO384" s="82"/>
    </row>
    <row r="385" spans="38:41" ht="15">
      <c r="AL385" s="82"/>
      <c r="AM385" s="82"/>
      <c r="AN385" s="82"/>
      <c r="AO385" s="82"/>
    </row>
    <row r="386" spans="38:41" ht="15">
      <c r="AL386" s="82"/>
      <c r="AM386" s="82"/>
      <c r="AN386" s="82"/>
      <c r="AO386" s="82"/>
    </row>
    <row r="387" spans="38:41" ht="15">
      <c r="AL387" s="82"/>
      <c r="AM387" s="82"/>
      <c r="AN387" s="82"/>
      <c r="AO387" s="82"/>
    </row>
    <row r="388" spans="38:41" ht="15">
      <c r="AL388" s="82"/>
      <c r="AM388" s="82"/>
      <c r="AN388" s="82"/>
      <c r="AO388" s="82"/>
    </row>
    <row r="389" spans="38:41" ht="15">
      <c r="AL389" s="82"/>
      <c r="AM389" s="82"/>
      <c r="AN389" s="82"/>
      <c r="AO389" s="82"/>
    </row>
    <row r="390" spans="38:41" ht="15">
      <c r="AL390" s="82"/>
      <c r="AM390" s="82"/>
      <c r="AN390" s="82"/>
      <c r="AO390" s="82"/>
    </row>
    <row r="391" spans="38:41" ht="15">
      <c r="AL391" s="82"/>
      <c r="AM391" s="82"/>
      <c r="AN391" s="82"/>
      <c r="AO391" s="82"/>
    </row>
    <row r="392" spans="38:41" ht="15">
      <c r="AL392" s="82"/>
      <c r="AM392" s="82"/>
      <c r="AN392" s="82"/>
      <c r="AO392" s="82"/>
    </row>
    <row r="393" spans="38:41" ht="15">
      <c r="AL393" s="82"/>
      <c r="AM393" s="82"/>
      <c r="AN393" s="82"/>
      <c r="AO393" s="82"/>
    </row>
    <row r="394" spans="38:41" ht="15">
      <c r="AL394" s="82"/>
      <c r="AM394" s="82"/>
      <c r="AN394" s="82"/>
      <c r="AO394" s="82"/>
    </row>
    <row r="395" spans="38:41" ht="15">
      <c r="AL395" s="82"/>
      <c r="AM395" s="82"/>
      <c r="AN395" s="82"/>
      <c r="AO395" s="82"/>
    </row>
    <row r="396" spans="38:41" ht="15">
      <c r="AL396" s="82"/>
      <c r="AM396" s="82"/>
      <c r="AN396" s="82"/>
      <c r="AO396" s="82"/>
    </row>
    <row r="397" spans="38:41" ht="15">
      <c r="AL397" s="82"/>
      <c r="AM397" s="82"/>
      <c r="AN397" s="82"/>
      <c r="AO397" s="82"/>
    </row>
    <row r="398" spans="38:41" ht="15">
      <c r="AL398" s="82"/>
      <c r="AM398" s="82"/>
      <c r="AN398" s="82"/>
      <c r="AO398" s="82"/>
    </row>
    <row r="399" spans="38:41" ht="15">
      <c r="AL399" s="82"/>
      <c r="AM399" s="82"/>
      <c r="AN399" s="82"/>
      <c r="AO399" s="82"/>
    </row>
    <row r="400" spans="38:41" ht="15">
      <c r="AL400" s="82"/>
      <c r="AM400" s="82"/>
      <c r="AN400" s="82"/>
      <c r="AO400" s="82"/>
    </row>
    <row r="401" spans="38:41" ht="15">
      <c r="AL401" s="82"/>
      <c r="AM401" s="82"/>
      <c r="AN401" s="82"/>
      <c r="AO401" s="82"/>
    </row>
    <row r="402" spans="38:41" ht="15">
      <c r="AL402" s="82"/>
      <c r="AM402" s="82"/>
      <c r="AN402" s="82"/>
      <c r="AO402" s="82"/>
    </row>
    <row r="403" spans="38:41" ht="15">
      <c r="AL403" s="82"/>
      <c r="AM403" s="82"/>
      <c r="AN403" s="82"/>
      <c r="AO403" s="82"/>
    </row>
    <row r="404" spans="38:41" ht="15">
      <c r="AL404" s="82"/>
      <c r="AM404" s="82"/>
      <c r="AN404" s="82"/>
      <c r="AO404" s="82"/>
    </row>
    <row r="405" spans="38:41" ht="15">
      <c r="AL405" s="82"/>
      <c r="AM405" s="82"/>
      <c r="AN405" s="82"/>
      <c r="AO405" s="82"/>
    </row>
    <row r="406" spans="38:41" ht="15">
      <c r="AL406" s="82"/>
      <c r="AM406" s="82"/>
      <c r="AN406" s="82"/>
      <c r="AO406" s="82"/>
    </row>
    <row r="407" spans="38:41" ht="15">
      <c r="AL407" s="82"/>
      <c r="AM407" s="82"/>
      <c r="AN407" s="82"/>
      <c r="AO407" s="82"/>
    </row>
    <row r="408" spans="38:41" ht="15">
      <c r="AL408" s="82"/>
      <c r="AM408" s="82"/>
      <c r="AN408" s="82"/>
      <c r="AO408" s="82"/>
    </row>
    <row r="409" spans="38:41" ht="15">
      <c r="AL409" s="82"/>
      <c r="AM409" s="82"/>
      <c r="AN409" s="82"/>
      <c r="AO409" s="82"/>
    </row>
    <row r="410" spans="38:41" ht="15">
      <c r="AL410" s="82"/>
      <c r="AM410" s="82"/>
      <c r="AN410" s="82"/>
      <c r="AO410" s="82"/>
    </row>
    <row r="411" spans="38:41" ht="15">
      <c r="AL411" s="82"/>
      <c r="AM411" s="82"/>
      <c r="AN411" s="82"/>
      <c r="AO411" s="82"/>
    </row>
    <row r="412" spans="38:41" ht="15">
      <c r="AL412" s="82"/>
      <c r="AM412" s="82"/>
      <c r="AN412" s="82"/>
      <c r="AO412" s="82"/>
    </row>
    <row r="413" spans="38:41" ht="15">
      <c r="AL413" s="82"/>
      <c r="AM413" s="82"/>
      <c r="AN413" s="82"/>
      <c r="AO413" s="82"/>
    </row>
    <row r="414" spans="38:41" ht="15">
      <c r="AL414" s="82"/>
      <c r="AM414" s="82"/>
      <c r="AN414" s="82"/>
      <c r="AO414" s="82"/>
    </row>
    <row r="415" spans="38:41" ht="15">
      <c r="AL415" s="82"/>
      <c r="AM415" s="82"/>
      <c r="AN415" s="82"/>
      <c r="AO415" s="82"/>
    </row>
    <row r="416" spans="38:41" ht="15">
      <c r="AL416" s="82"/>
      <c r="AM416" s="82"/>
      <c r="AN416" s="82"/>
      <c r="AO416" s="82"/>
    </row>
    <row r="417" spans="38:41" ht="15">
      <c r="AL417" s="82"/>
      <c r="AM417" s="82"/>
      <c r="AN417" s="82"/>
      <c r="AO417" s="82"/>
    </row>
    <row r="418" spans="38:41" ht="15">
      <c r="AL418" s="82"/>
      <c r="AM418" s="82"/>
      <c r="AN418" s="82"/>
      <c r="AO418" s="82"/>
    </row>
    <row r="419" spans="38:41" ht="15">
      <c r="AL419" s="82"/>
      <c r="AM419" s="82"/>
      <c r="AN419" s="82"/>
      <c r="AO419" s="82"/>
    </row>
    <row r="420" spans="38:41" ht="15">
      <c r="AL420" s="82"/>
      <c r="AM420" s="82"/>
      <c r="AN420" s="82"/>
      <c r="AO420" s="82"/>
    </row>
    <row r="421" spans="38:41" ht="15">
      <c r="AL421" s="82"/>
      <c r="AM421" s="82"/>
      <c r="AN421" s="82"/>
      <c r="AO421" s="82"/>
    </row>
    <row r="422" spans="38:41" ht="15">
      <c r="AL422" s="82"/>
      <c r="AM422" s="82"/>
      <c r="AN422" s="82"/>
      <c r="AO422" s="82"/>
    </row>
    <row r="423" spans="38:41" ht="15">
      <c r="AL423" s="82"/>
      <c r="AM423" s="82"/>
      <c r="AN423" s="82"/>
      <c r="AO423" s="82"/>
    </row>
    <row r="424" spans="38:41" ht="15">
      <c r="AL424" s="82"/>
      <c r="AM424" s="82"/>
      <c r="AN424" s="82"/>
      <c r="AO424" s="82"/>
    </row>
    <row r="425" spans="38:41" ht="15">
      <c r="AL425" s="82"/>
      <c r="AM425" s="82"/>
      <c r="AN425" s="82"/>
      <c r="AO425" s="82"/>
    </row>
    <row r="426" spans="38:41" ht="15">
      <c r="AL426" s="82"/>
      <c r="AM426" s="82"/>
      <c r="AN426" s="82"/>
      <c r="AO426" s="82"/>
    </row>
    <row r="427" spans="38:41" ht="15">
      <c r="AL427" s="82"/>
      <c r="AM427" s="82"/>
      <c r="AN427" s="82"/>
      <c r="AO427" s="82"/>
    </row>
    <row r="428" spans="38:41" ht="15">
      <c r="AL428" s="82"/>
      <c r="AM428" s="82"/>
      <c r="AN428" s="82"/>
      <c r="AO428" s="82"/>
    </row>
    <row r="429" spans="38:41" ht="15">
      <c r="AL429" s="82"/>
      <c r="AM429" s="82"/>
      <c r="AN429" s="82"/>
      <c r="AO429" s="82"/>
    </row>
    <row r="430" spans="38:41" ht="15">
      <c r="AL430" s="82"/>
      <c r="AM430" s="82"/>
      <c r="AN430" s="82"/>
      <c r="AO430" s="82"/>
    </row>
    <row r="431" spans="38:41" ht="15">
      <c r="AL431" s="82"/>
      <c r="AM431" s="82"/>
      <c r="AN431" s="82"/>
      <c r="AO431" s="82"/>
    </row>
    <row r="432" spans="38:41" ht="15">
      <c r="AL432" s="82"/>
      <c r="AM432" s="82"/>
      <c r="AN432" s="82"/>
      <c r="AO432" s="82"/>
    </row>
    <row r="433" spans="38:41" ht="15">
      <c r="AL433" s="82"/>
      <c r="AM433" s="82"/>
      <c r="AN433" s="82"/>
      <c r="AO433" s="82"/>
    </row>
    <row r="434" spans="38:41" ht="15">
      <c r="AL434" s="82"/>
      <c r="AM434" s="82"/>
      <c r="AN434" s="82"/>
      <c r="AO434" s="82"/>
    </row>
    <row r="435" spans="38:41" ht="15">
      <c r="AL435" s="82"/>
      <c r="AM435" s="82"/>
      <c r="AN435" s="82"/>
      <c r="AO435" s="82"/>
    </row>
    <row r="436" spans="38:41" ht="15">
      <c r="AL436" s="82"/>
      <c r="AM436" s="82"/>
      <c r="AN436" s="82"/>
      <c r="AO436" s="82"/>
    </row>
    <row r="437" spans="38:41" ht="15">
      <c r="AL437" s="82"/>
      <c r="AM437" s="82"/>
      <c r="AN437" s="82"/>
      <c r="AO437" s="82"/>
    </row>
    <row r="438" spans="38:41" ht="15">
      <c r="AL438" s="82"/>
      <c r="AM438" s="82"/>
      <c r="AN438" s="82"/>
      <c r="AO438" s="82"/>
    </row>
    <row r="439" spans="38:41" ht="15">
      <c r="AL439" s="82"/>
      <c r="AM439" s="82"/>
      <c r="AN439" s="82"/>
      <c r="AO439" s="82"/>
    </row>
    <row r="440" spans="38:41" ht="15">
      <c r="AL440" s="82"/>
      <c r="AM440" s="82"/>
      <c r="AN440" s="82"/>
      <c r="AO440" s="82"/>
    </row>
    <row r="441" spans="38:41" ht="15">
      <c r="AL441" s="82"/>
      <c r="AM441" s="82"/>
      <c r="AN441" s="82"/>
      <c r="AO441" s="82"/>
    </row>
    <row r="442" spans="38:41" ht="15">
      <c r="AL442" s="82"/>
      <c r="AM442" s="82"/>
      <c r="AN442" s="82"/>
      <c r="AO442" s="82"/>
    </row>
    <row r="443" spans="38:41" ht="15">
      <c r="AL443" s="82"/>
      <c r="AM443" s="82"/>
      <c r="AN443" s="82"/>
      <c r="AO443" s="82"/>
    </row>
    <row r="444" spans="38:41" ht="15">
      <c r="AL444" s="82"/>
      <c r="AM444" s="82"/>
      <c r="AN444" s="82"/>
      <c r="AO444" s="82"/>
    </row>
    <row r="445" spans="38:41" ht="15">
      <c r="AL445" s="82"/>
      <c r="AM445" s="82"/>
      <c r="AN445" s="82"/>
      <c r="AO445" s="82"/>
    </row>
    <row r="446" spans="38:41" ht="15">
      <c r="AL446" s="82"/>
      <c r="AM446" s="82"/>
      <c r="AN446" s="82"/>
      <c r="AO446" s="82"/>
    </row>
    <row r="447" spans="38:41" ht="15">
      <c r="AL447" s="82"/>
      <c r="AM447" s="82"/>
      <c r="AN447" s="82"/>
      <c r="AO447" s="82"/>
    </row>
    <row r="448" spans="38:41" ht="15">
      <c r="AL448" s="82"/>
      <c r="AM448" s="82"/>
      <c r="AN448" s="82"/>
      <c r="AO448" s="82"/>
    </row>
    <row r="449" spans="38:41" ht="15">
      <c r="AL449" s="82"/>
      <c r="AM449" s="82"/>
      <c r="AN449" s="82"/>
      <c r="AO449" s="82"/>
    </row>
    <row r="450" spans="38:41" ht="15">
      <c r="AL450" s="82"/>
      <c r="AM450" s="82"/>
      <c r="AN450" s="82"/>
      <c r="AO450" s="82"/>
    </row>
    <row r="451" spans="38:41" ht="15">
      <c r="AL451" s="82"/>
      <c r="AM451" s="82"/>
      <c r="AN451" s="82"/>
      <c r="AO451" s="82"/>
    </row>
    <row r="452" spans="38:41" ht="15">
      <c r="AL452" s="82"/>
      <c r="AM452" s="82"/>
      <c r="AN452" s="82"/>
      <c r="AO452" s="82"/>
    </row>
    <row r="453" spans="38:41" ht="15">
      <c r="AL453" s="82"/>
      <c r="AM453" s="82"/>
      <c r="AN453" s="82"/>
      <c r="AO453" s="82"/>
    </row>
    <row r="454" spans="38:41" ht="15">
      <c r="AL454" s="82"/>
      <c r="AM454" s="82"/>
      <c r="AN454" s="82"/>
      <c r="AO454" s="82"/>
    </row>
    <row r="455" spans="38:41" ht="15">
      <c r="AL455" s="82"/>
      <c r="AM455" s="82"/>
      <c r="AN455" s="82"/>
      <c r="AO455" s="82"/>
    </row>
    <row r="456" spans="38:41" ht="15">
      <c r="AL456" s="82"/>
      <c r="AM456" s="82"/>
      <c r="AN456" s="82"/>
      <c r="AO456" s="82"/>
    </row>
    <row r="457" spans="38:41" ht="15">
      <c r="AL457" s="82"/>
      <c r="AM457" s="82"/>
      <c r="AN457" s="82"/>
      <c r="AO457" s="82"/>
    </row>
    <row r="458" spans="38:41" ht="15">
      <c r="AL458" s="82"/>
      <c r="AM458" s="82"/>
      <c r="AN458" s="82"/>
      <c r="AO458" s="82"/>
    </row>
    <row r="459" spans="38:41" ht="15">
      <c r="AL459" s="82"/>
      <c r="AM459" s="82"/>
      <c r="AN459" s="82"/>
      <c r="AO459" s="82"/>
    </row>
    <row r="460" spans="38:41" ht="15">
      <c r="AL460" s="82"/>
      <c r="AM460" s="82"/>
      <c r="AN460" s="82"/>
      <c r="AO460" s="82"/>
    </row>
    <row r="461" spans="38:41" ht="15">
      <c r="AL461" s="82"/>
      <c r="AM461" s="82"/>
      <c r="AN461" s="82"/>
      <c r="AO461" s="82"/>
    </row>
    <row r="462" spans="38:41" ht="15">
      <c r="AL462" s="82"/>
      <c r="AM462" s="82"/>
      <c r="AN462" s="82"/>
      <c r="AO462" s="82"/>
    </row>
    <row r="463" spans="38:41" ht="15">
      <c r="AL463" s="82"/>
      <c r="AM463" s="82"/>
      <c r="AN463" s="82"/>
      <c r="AO463" s="82"/>
    </row>
    <row r="464" spans="38:41" ht="15">
      <c r="AL464" s="82"/>
      <c r="AM464" s="82"/>
      <c r="AN464" s="82"/>
      <c r="AO464" s="82"/>
    </row>
    <row r="465" spans="38:41" ht="15">
      <c r="AL465" s="82"/>
      <c r="AM465" s="82"/>
      <c r="AN465" s="82"/>
      <c r="AO465" s="82"/>
    </row>
    <row r="466" spans="38:41" ht="15">
      <c r="AL466" s="82"/>
      <c r="AM466" s="82"/>
      <c r="AN466" s="82"/>
      <c r="AO466" s="82"/>
    </row>
    <row r="467" spans="38:41" ht="15">
      <c r="AL467" s="82"/>
      <c r="AM467" s="82"/>
      <c r="AN467" s="82"/>
      <c r="AO467" s="82"/>
    </row>
    <row r="468" spans="38:41" ht="15">
      <c r="AL468" s="82"/>
      <c r="AM468" s="82"/>
      <c r="AN468" s="82"/>
      <c r="AO468" s="82"/>
    </row>
    <row r="469" spans="38:41" ht="15">
      <c r="AL469" s="82"/>
      <c r="AM469" s="82"/>
      <c r="AN469" s="82"/>
      <c r="AO469" s="82"/>
    </row>
    <row r="470" spans="38:41" ht="15">
      <c r="AL470" s="82"/>
      <c r="AM470" s="82"/>
      <c r="AN470" s="82"/>
      <c r="AO470" s="82"/>
    </row>
    <row r="471" spans="38:41" ht="15">
      <c r="AL471" s="82"/>
      <c r="AM471" s="82"/>
      <c r="AN471" s="82"/>
      <c r="AO471" s="82"/>
    </row>
    <row r="472" spans="38:41" ht="15">
      <c r="AL472" s="82"/>
      <c r="AM472" s="82"/>
      <c r="AN472" s="82"/>
      <c r="AO472" s="82"/>
    </row>
    <row r="473" spans="38:41" ht="15">
      <c r="AL473" s="82"/>
      <c r="AM473" s="82"/>
      <c r="AN473" s="82"/>
      <c r="AO473" s="82"/>
    </row>
    <row r="474" spans="38:41" ht="15">
      <c r="AL474" s="82"/>
      <c r="AM474" s="82"/>
      <c r="AN474" s="82"/>
      <c r="AO474" s="82"/>
    </row>
    <row r="475" spans="38:41" ht="15">
      <c r="AL475" s="82"/>
      <c r="AM475" s="82"/>
      <c r="AN475" s="82"/>
      <c r="AO475" s="82"/>
    </row>
    <row r="476" spans="38:41" ht="15">
      <c r="AL476" s="82"/>
      <c r="AM476" s="82"/>
      <c r="AN476" s="82"/>
      <c r="AO476" s="82"/>
    </row>
    <row r="477" spans="38:41" ht="15">
      <c r="AL477" s="82"/>
      <c r="AM477" s="82"/>
      <c r="AN477" s="82"/>
      <c r="AO477" s="82"/>
    </row>
    <row r="478" spans="38:41" ht="15">
      <c r="AL478" s="82"/>
      <c r="AM478" s="82"/>
      <c r="AN478" s="82"/>
      <c r="AO478" s="82"/>
    </row>
    <row r="479" spans="38:41" ht="15">
      <c r="AL479" s="82"/>
      <c r="AM479" s="82"/>
      <c r="AN479" s="82"/>
      <c r="AO479" s="82"/>
    </row>
    <row r="480" spans="38:41" ht="15">
      <c r="AL480" s="82"/>
      <c r="AM480" s="82"/>
      <c r="AN480" s="82"/>
      <c r="AO480" s="82"/>
    </row>
    <row r="481" spans="38:41" ht="15">
      <c r="AL481" s="82"/>
      <c r="AM481" s="82"/>
      <c r="AN481" s="82"/>
      <c r="AO481" s="82"/>
    </row>
    <row r="482" spans="38:41" ht="15">
      <c r="AL482" s="82"/>
      <c r="AM482" s="82"/>
      <c r="AN482" s="82"/>
      <c r="AO482" s="82"/>
    </row>
  </sheetData>
  <sheetProtection/>
  <mergeCells count="38">
    <mergeCell ref="AL1:AS1"/>
    <mergeCell ref="AB88:AB91"/>
    <mergeCell ref="D2:AB2"/>
    <mergeCell ref="H14:I14"/>
    <mergeCell ref="U12:W14"/>
    <mergeCell ref="X12:AA13"/>
    <mergeCell ref="D1:AI1"/>
    <mergeCell ref="D3:AI3"/>
    <mergeCell ref="D4:AI4"/>
    <mergeCell ref="D6:AI6"/>
    <mergeCell ref="AF11:AF14"/>
    <mergeCell ref="R12:T14"/>
    <mergeCell ref="R11:T11"/>
    <mergeCell ref="Y14:AA14"/>
    <mergeCell ref="AC11:AC14"/>
    <mergeCell ref="AB11:AB14"/>
    <mergeCell ref="AD11:AD14"/>
    <mergeCell ref="AE11:AE14"/>
    <mergeCell ref="AB55:AB58"/>
    <mergeCell ref="AU11:AU14"/>
    <mergeCell ref="AO12:AQ13"/>
    <mergeCell ref="AR12:AT13"/>
    <mergeCell ref="AG13:AI13"/>
    <mergeCell ref="AJ13:AL13"/>
    <mergeCell ref="AM13:AM14"/>
    <mergeCell ref="AG12:AN12"/>
    <mergeCell ref="AG11:AT11"/>
    <mergeCell ref="AN13:AN14"/>
    <mergeCell ref="AC88:AC91"/>
    <mergeCell ref="AB51:AB53"/>
    <mergeCell ref="A11:Q11"/>
    <mergeCell ref="AB65:AB67"/>
    <mergeCell ref="AB81:AB84"/>
    <mergeCell ref="A12:C14"/>
    <mergeCell ref="D12:G14"/>
    <mergeCell ref="H12:Q13"/>
    <mergeCell ref="K14:L14"/>
    <mergeCell ref="M14:Q14"/>
  </mergeCells>
  <printOptions/>
  <pageMargins left="0" right="0" top="0.3937007874015748" bottom="0.1968503937007874" header="0.5118110236220472" footer="0.5118110236220472"/>
  <pageSetup fitToHeight="2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2017-12-04T08:58:14Z</cp:lastPrinted>
  <dcterms:created xsi:type="dcterms:W3CDTF">2013-08-05T12:36:42Z</dcterms:created>
  <dcterms:modified xsi:type="dcterms:W3CDTF">2018-08-29T13:49:22Z</dcterms:modified>
  <cp:category/>
  <cp:version/>
  <cp:contentType/>
  <cp:contentStatus/>
</cp:coreProperties>
</file>