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<sst xmlns="http://schemas.openxmlformats.org/spreadsheetml/2006/main" count="210" uniqueCount="119">
  <si>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</si>
  <si>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</si>
  <si>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</si>
  <si>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</si>
  <si>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</si>
  <si>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</si>
  <si>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</si>
  <si>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</si>
  <si>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</si>
  <si>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</si>
  <si>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</si>
  <si>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</si>
  <si>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</si>
  <si>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</si>
  <si>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</si>
  <si>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</si>
  <si>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</si>
  <si>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</si>
  <si>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</si>
  <si>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</si>
  <si>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</si>
  <si>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</si>
  <si>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</si>
  <si>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</si>
  <si>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</si>
  <si>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</si>
  <si>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</si>
  <si>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</si>
  <si>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да-1/нет-0</t>
  </si>
  <si>
    <t>шт.</t>
  </si>
  <si>
    <t>Показатель 1 "Количество аварийных ситуаций на объектах коммунального хозяйства"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</si>
  <si>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</si>
  <si>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</si>
  <si>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км</t>
  </si>
  <si>
    <t>Показатель 1 Объекты, где проведен капитальный ремонт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</si>
  <si>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</si>
  <si>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</si>
  <si>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</si>
  <si>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</si>
  <si>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Показатель 1 Удовлетворенность граждан благоустройством территории поселения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</si>
  <si>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</si>
  <si>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</si>
  <si>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</si>
  <si>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Программа</t>
  </si>
  <si>
    <t xml:space="preserve">Цель 1 "Создание безопасных и благоприятных условий проживания граждан, улучшение качества предоставляемых жилищно-коммунальных  услуг на территории поселения".                           </t>
  </si>
  <si>
    <t>Показатель 1 Снижение доли населения, проживающего в многоквартирных жилых домах, признанных в установленном порядке аварийными.</t>
  </si>
  <si>
    <t>Показатель 2 Рост удовлетворенности населения жилищно-коммунальными услугами;</t>
  </si>
  <si>
    <t>Показатель 3 Удовлетворенность населения деятельностью органов местного самоуправления по благоустройству территории поселения.</t>
  </si>
  <si>
    <t>Задача 1 "Обеспечение надежности функционирования объектов коммунального хозяйства поселения ."</t>
  </si>
  <si>
    <t>Показатель 2 "Количество обращений граждан по вопросам  предоставления коммунальных услуг".</t>
  </si>
  <si>
    <t>Показатель 1 Наличие проектно-сметной документации на проведение ремонтных работ на объектах коммунального хозяйства</t>
  </si>
  <si>
    <t>Показатель 1 Протяженность тепловых сетей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</si>
  <si>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</si>
  <si>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Показатель 1 Протяженность сетей  водопотребления и водоотведения в поселении;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</si>
  <si>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</si>
  <si>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1.006 "Строительство новых и содержание в надлежащем состоянии колодцев в поселении."</t>
  </si>
  <si>
    <t>-</t>
  </si>
  <si>
    <t>Показатель 1 "Соответствие питьевой воды предоставляемой жителям поселения требованиям безопасности и нормам СанПиНа".</t>
  </si>
  <si>
    <t>Мероприятие 2.001  "Расходы на приобретение оборудования, механизмов для обслуживания сетей водоснабжения".</t>
  </si>
  <si>
    <t>Показатель 1 "Количество обращений граждан по вопросам благоустройства территории поселения".</t>
  </si>
  <si>
    <t>Мероприятие 1.002 "Развитие и содержание сетей уличного освещения в границах поселения."</t>
  </si>
  <si>
    <t>Мероприятие 1.003 " Проведение мероприятий по благоустройству территории поселения."</t>
  </si>
  <si>
    <t>Мероприятие 1.004 "Проведение мероприятий по содержанию мест гражданских захоронений".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</si>
  <si>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</si>
  <si>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</si>
  <si>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Показатель 1 Количество воинских захоронений, находящихся в надлежащем состоянии;</t>
  </si>
  <si>
    <t>Показатель 1 "Доля выполненных мероприятий, наравленных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</si>
  <si>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улилизацией."</t>
  </si>
  <si>
    <t>Показатель 1 Количество куб.м вывезенного и утилизированного мусора;</t>
  </si>
  <si>
    <t>Мероприятие 2.003 "Межевание участков, кадастровые работы по землеустройству и землепользованию на территории поселения. "</t>
  </si>
  <si>
    <t>Мероприятие 2.004 "Расходы по ограждению территории во избежание ее загрязнения от вредных воздействий окружающей среды"</t>
  </si>
  <si>
    <t>Показатель 1 Количество территорий</t>
  </si>
  <si>
    <t>Мероприятие 1.006 "Проведение работ по восстановлению воинских захоронений".</t>
  </si>
  <si>
    <t>куб.м</t>
  </si>
  <si>
    <t>ед</t>
  </si>
  <si>
    <t>1-да,0-нет</t>
  </si>
  <si>
    <r>
      <t>решение БК            +,</t>
    </r>
    <r>
      <rPr>
        <sz val="9"/>
        <rFont val="Arial Cyr"/>
        <family val="0"/>
      </rPr>
      <t>–</t>
    </r>
  </si>
  <si>
    <r>
      <t xml:space="preserve">итого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год в лимитах (=26)</t>
    </r>
  </si>
  <si>
    <r>
      <t xml:space="preserve">итого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</si>
  <si>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9"/>
        <rFont val="Arial Cyr"/>
        <family val="0"/>
      </rPr>
      <t>–</t>
    </r>
    <r>
      <rPr>
        <sz val="9"/>
        <rFont val="Times New Roman"/>
        <family val="1"/>
      </rPr>
      <t>)</t>
    </r>
  </si>
  <si>
    <r>
      <t xml:space="preserve">Показатель 1 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</si>
  <si>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построеннных новых колодцев в населенных пунктах</t>
    </r>
  </si>
  <si>
    <r>
      <t>Показатель 1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</si>
  <si>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освещенных улиц, проездов,  дорог поселения</t>
    </r>
  </si>
  <si>
    <r>
      <t>Показатель 1</t>
    </r>
    <r>
      <rPr>
        <sz val="9"/>
        <rFont val="Calibri"/>
        <family val="2"/>
      </rPr>
      <t xml:space="preserve"> Количество </t>
    </r>
    <r>
      <rPr>
        <sz val="9"/>
        <rFont val="Times New Roman"/>
        <family val="1"/>
      </rPr>
      <t>установленных новых и содержание существующих фонарей уличного освещения</t>
    </r>
  </si>
  <si>
    <r>
      <t>Показатель 1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участков.</t>
    </r>
  </si>
  <si>
    <t>Б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</si>
  <si>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</si>
  <si>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</si>
  <si>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</si>
  <si>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</si>
  <si>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</si>
  <si>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</si>
  <si>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</si>
  <si>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S</t>
  </si>
  <si>
    <t>Л</t>
  </si>
  <si>
    <t>Подпрограмма 3 "Организация благоустройства территории Западнодвинского сельского поселения Западнодвинского района Тверской области."</t>
  </si>
  <si>
    <t xml:space="preserve">Б </t>
  </si>
  <si>
    <t>Мероприятие 1.007"Расходы на организацию водоснабжения в сельской месности по софинансированию – обласная доля".</t>
  </si>
  <si>
    <r>
      <t xml:space="preserve">Показатель 1 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областного бюджета на расходы  сетей водоснабжения, где проведен ремонт по ФАИП  местные инициативы;( област.бюджет)</t>
    </r>
  </si>
  <si>
    <r>
      <t>(</t>
    </r>
    <r>
      <rPr>
        <sz val="9"/>
        <rFont val="Arial"/>
        <family val="2"/>
      </rPr>
      <t>2019</t>
    </r>
    <r>
      <rPr>
        <sz val="9"/>
        <rFont val="Times New Roman"/>
        <family val="1"/>
      </rPr>
      <t>) год</t>
    </r>
  </si>
  <si>
    <t>Подпрограмма 1 "Улучшение условий проживания граждан Западнодвинского сельского поселения Западнодвинского  района Тверской области в существующем жилищном фонде."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</si>
  <si>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</si>
  <si>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</si>
  <si>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</si>
  <si>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</si>
  <si>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</si>
  <si>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Доля многоквартирных домов, где проведен текущий(косметический)  ремонт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</si>
  <si>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Западнодвинского сельского поселения Западнодвинского районаТверской области."</t>
  </si>
  <si>
    <t>"Развитие жилищно-коммунального хозяйства в Западнодвинском сельском поселении  Западнодвинского района Тверской области" на 2018- 2023 годы</t>
  </si>
  <si>
    <t>исполнение за 2017 год (тыс.руб.)</t>
  </si>
  <si>
    <t>первоначальный объем бюджетных ассигнований на 2017 год (тыс.руб.)</t>
  </si>
  <si>
    <t>объем бюджетных ассигнований на 2017 гс учетом изменений (тыс.руб.)</t>
  </si>
  <si>
    <r>
      <t xml:space="preserve">год </t>
    </r>
    <r>
      <rPr>
        <sz val="9"/>
        <rFont val="Arial"/>
        <family val="2"/>
      </rPr>
      <t>N (2018)</t>
    </r>
  </si>
  <si>
    <r>
      <t>(</t>
    </r>
    <r>
      <rPr>
        <sz val="9"/>
        <rFont val="Arial"/>
        <family val="2"/>
      </rPr>
      <t>2020</t>
    </r>
    <r>
      <rPr>
        <sz val="9"/>
        <rFont val="Times New Roman"/>
        <family val="1"/>
      </rPr>
      <t>) год</t>
    </r>
  </si>
  <si>
    <t>80</t>
  </si>
  <si>
    <t xml:space="preserve"> </t>
  </si>
  <si>
    <t>Мероприятие 1.004 "Финансовое обеспечение по содержанию и проведению ремонтных работ ."</t>
  </si>
  <si>
    <t>Приложение к постановлению № 72а  от 21.08.2018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</si>
</sst>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&quot;р.&quot;"/>
    <numFmt numFmtId="171" formatCode="#,##0.0"/>
  </numFmts>
  <fonts count="4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168" fontId="2" fillId="34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168" fontId="2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8" fontId="1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 textRotation="90" wrapText="1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 horizontal="justify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2" fillId="34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vertical="center" wrapText="1"/>
    </xf>
    <xf numFmtId="2" fontId="2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justify"/>
    </xf>
    <xf numFmtId="168" fontId="4" fillId="35" borderId="11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 horizontal="right"/>
    </xf>
    <xf numFmtId="0" fontId="2" fillId="35" borderId="11" xfId="0" applyFont="1" applyFill="1" applyBorder="1" applyAlignment="1">
      <alignment vertical="center" wrapText="1"/>
    </xf>
    <xf numFmtId="168" fontId="5" fillId="35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168" fontId="2" fillId="13" borderId="11" xfId="0" applyNumberFormat="1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168" fontId="2" fillId="13" borderId="11" xfId="0" applyNumberFormat="1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8" fontId="1" fillId="13" borderId="11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/>
    </xf>
    <xf numFmtId="171" fontId="1" fillId="1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1"/>
  <sheetViews>
    <sheetView tabSelected="1" view="pageBreakPreview" zoomScale="80" zoomScaleNormal="90" zoomScaleSheetLayoutView="80" zoomScalePageLayoutView="0" workbookViewId="0" topLeftCell="A40">
      <selection activeCell="AG22" sqref="AG22"/>
    </sheetView>
  </sheetViews>
  <sheetFormatPr defaultColWidth="9.00390625" defaultRowHeight="12.75"/>
  <cols>
    <col min="1" max="20" width="2.75390625" style="21" customWidth="1"/>
    <col min="21" max="26" width="5.00390625" style="21" hidden="1" customWidth="1"/>
    <col min="27" max="27" width="21.00390625" style="21" hidden="1" customWidth="1"/>
    <col min="28" max="28" width="40.375" style="21" customWidth="1"/>
    <col min="29" max="29" width="8.75390625" style="21" customWidth="1"/>
    <col min="30" max="30" width="9.25390625" style="21" customWidth="1"/>
    <col min="31" max="31" width="10.00390625" style="21" customWidth="1"/>
    <col min="32" max="32" width="10.25390625" style="21" customWidth="1"/>
    <col min="33" max="33" width="8.75390625" style="21" customWidth="1"/>
    <col min="34" max="34" width="7.125" style="21" customWidth="1"/>
    <col min="35" max="35" width="9.875" style="21" customWidth="1"/>
    <col min="36" max="36" width="6.625" style="21" customWidth="1"/>
    <col min="37" max="37" width="8.00390625" style="21" customWidth="1"/>
    <col min="38" max="38" width="6.00390625" style="21" customWidth="1"/>
    <col min="39" max="39" width="8.00390625" style="21" customWidth="1"/>
    <col min="40" max="40" width="7.75390625" style="21" bestFit="1" customWidth="1"/>
    <col min="41" max="41" width="3.875" style="21" customWidth="1"/>
    <col min="42" max="42" width="6.625" style="21" customWidth="1"/>
    <col min="43" max="44" width="4.625" style="21" customWidth="1"/>
    <col min="45" max="45" width="6.125" style="21" customWidth="1"/>
    <col min="46" max="46" width="3.75390625" style="21" customWidth="1"/>
    <col min="47" max="47" width="5.625" style="21" customWidth="1"/>
    <col min="48" max="16384" width="9.125" style="21" customWidth="1"/>
  </cols>
  <sheetData>
    <row r="1" spans="1:46" s="1" customFormat="1" ht="18" customHeight="1">
      <c r="A1" s="2"/>
      <c r="B1" s="2"/>
      <c r="C1" s="2"/>
      <c r="D1" s="126" t="s">
        <v>21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3"/>
      <c r="AK1" s="3"/>
      <c r="AL1" s="97" t="s">
        <v>118</v>
      </c>
      <c r="AM1" s="97"/>
      <c r="AN1" s="97"/>
      <c r="AO1" s="97"/>
      <c r="AP1" s="97"/>
      <c r="AQ1" s="97"/>
      <c r="AR1" s="97"/>
      <c r="AS1" s="97"/>
      <c r="AT1" s="97"/>
    </row>
    <row r="2" spans="4:37" s="1" customFormat="1" ht="6.75" customHeight="1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E2" s="3"/>
      <c r="AF2" s="3"/>
      <c r="AG2" s="3"/>
      <c r="AH2" s="3"/>
      <c r="AI2" s="3"/>
      <c r="AJ2" s="3"/>
      <c r="AK2" s="3"/>
    </row>
    <row r="3" spans="4:37" s="1" customFormat="1" ht="17.25" customHeight="1">
      <c r="D3" s="127" t="s">
        <v>109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3"/>
      <c r="AK3" s="3"/>
    </row>
    <row r="4" spans="4:45" s="1" customFormat="1" ht="12.75" customHeight="1">
      <c r="D4" s="97" t="s">
        <v>19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3"/>
      <c r="AK4" s="3"/>
      <c r="AQ4" s="3"/>
      <c r="AR4" s="3"/>
      <c r="AS4" s="3"/>
    </row>
    <row r="5" spans="11:37" s="1" customFormat="1" ht="8.25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AE5" s="3"/>
      <c r="AF5" s="3"/>
      <c r="AG5" s="3"/>
      <c r="AH5" s="3"/>
      <c r="AI5" s="3"/>
      <c r="AJ5" s="3"/>
      <c r="AK5" s="3"/>
    </row>
    <row r="6" spans="4:37" s="1" customFormat="1" ht="12.75" customHeight="1">
      <c r="D6" s="97" t="s">
        <v>20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3"/>
      <c r="AK6" s="3"/>
    </row>
    <row r="7" spans="1:24" s="1" customFormat="1" ht="12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="1" customFormat="1" ht="12" hidden="1"/>
    <row r="9" spans="1:10" s="1" customFormat="1" ht="12" hidden="1">
      <c r="A9" s="2"/>
      <c r="B9" s="2"/>
      <c r="C9" s="2"/>
      <c r="D9" s="2"/>
      <c r="E9" s="2"/>
      <c r="F9" s="2"/>
      <c r="G9" s="2"/>
      <c r="H9" s="2"/>
      <c r="I9" s="2"/>
      <c r="J9" s="2"/>
    </row>
    <row r="10" s="1" customFormat="1" ht="12"/>
    <row r="11" spans="1:47" s="1" customFormat="1" ht="19.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110" t="s">
        <v>2</v>
      </c>
      <c r="V11" s="111"/>
      <c r="W11" s="111"/>
      <c r="X11" s="111"/>
      <c r="Y11" s="111"/>
      <c r="Z11" s="111"/>
      <c r="AA11" s="111"/>
      <c r="AB11" s="116" t="s">
        <v>3</v>
      </c>
      <c r="AC11" s="116" t="s">
        <v>4</v>
      </c>
      <c r="AD11" s="128" t="s">
        <v>110</v>
      </c>
      <c r="AE11" s="96" t="s">
        <v>111</v>
      </c>
      <c r="AF11" s="96" t="s">
        <v>112</v>
      </c>
      <c r="AG11" s="96" t="s">
        <v>17</v>
      </c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8" t="s">
        <v>18</v>
      </c>
    </row>
    <row r="12" spans="1:47" s="1" customFormat="1" ht="18" customHeight="1">
      <c r="A12" s="113" t="s">
        <v>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95" t="s">
        <v>5</v>
      </c>
      <c r="S12" s="95"/>
      <c r="T12" s="95"/>
      <c r="U12" s="101" t="s">
        <v>6</v>
      </c>
      <c r="V12" s="102"/>
      <c r="W12" s="103"/>
      <c r="X12" s="102" t="s">
        <v>7</v>
      </c>
      <c r="Y12" s="102"/>
      <c r="Z12" s="102"/>
      <c r="AA12" s="103"/>
      <c r="AB12" s="117"/>
      <c r="AC12" s="117"/>
      <c r="AD12" s="129"/>
      <c r="AE12" s="96"/>
      <c r="AF12" s="96"/>
      <c r="AG12" s="96" t="s">
        <v>113</v>
      </c>
      <c r="AH12" s="96"/>
      <c r="AI12" s="96"/>
      <c r="AJ12" s="96"/>
      <c r="AK12" s="96"/>
      <c r="AL12" s="96"/>
      <c r="AM12" s="96"/>
      <c r="AN12" s="96"/>
      <c r="AO12" s="98" t="s">
        <v>100</v>
      </c>
      <c r="AP12" s="98"/>
      <c r="AQ12" s="98"/>
      <c r="AR12" s="98" t="s">
        <v>114</v>
      </c>
      <c r="AS12" s="98"/>
      <c r="AT12" s="98"/>
      <c r="AU12" s="98"/>
    </row>
    <row r="13" spans="1:47" s="1" customFormat="1" ht="36" customHeight="1">
      <c r="A13" s="118" t="s">
        <v>1</v>
      </c>
      <c r="B13" s="134"/>
      <c r="C13" s="119"/>
      <c r="D13" s="118" t="s">
        <v>87</v>
      </c>
      <c r="E13" s="119"/>
      <c r="F13" s="118" t="s">
        <v>88</v>
      </c>
      <c r="G13" s="119"/>
      <c r="H13" s="113" t="s">
        <v>89</v>
      </c>
      <c r="I13" s="114"/>
      <c r="J13" s="114"/>
      <c r="K13" s="114"/>
      <c r="L13" s="114"/>
      <c r="M13" s="114"/>
      <c r="N13" s="114"/>
      <c r="O13" s="114"/>
      <c r="P13" s="114"/>
      <c r="Q13" s="122"/>
      <c r="R13" s="95"/>
      <c r="S13" s="95"/>
      <c r="T13" s="95"/>
      <c r="U13" s="104"/>
      <c r="V13" s="105"/>
      <c r="W13" s="106"/>
      <c r="X13" s="108"/>
      <c r="Y13" s="108"/>
      <c r="Z13" s="108"/>
      <c r="AA13" s="109"/>
      <c r="AB13" s="117"/>
      <c r="AC13" s="117"/>
      <c r="AD13" s="129"/>
      <c r="AE13" s="96"/>
      <c r="AF13" s="96"/>
      <c r="AG13" s="115" t="s">
        <v>12</v>
      </c>
      <c r="AH13" s="115"/>
      <c r="AI13" s="115"/>
      <c r="AJ13" s="93" t="s">
        <v>13</v>
      </c>
      <c r="AK13" s="93"/>
      <c r="AL13" s="93"/>
      <c r="AM13" s="94" t="s">
        <v>14</v>
      </c>
      <c r="AN13" s="95" t="s">
        <v>76</v>
      </c>
      <c r="AO13" s="98"/>
      <c r="AP13" s="98"/>
      <c r="AQ13" s="98"/>
      <c r="AR13" s="98"/>
      <c r="AS13" s="98"/>
      <c r="AT13" s="98"/>
      <c r="AU13" s="98"/>
    </row>
    <row r="14" spans="1:47" s="1" customFormat="1" ht="39" customHeight="1">
      <c r="A14" s="120"/>
      <c r="B14" s="135"/>
      <c r="C14" s="121"/>
      <c r="D14" s="120"/>
      <c r="E14" s="121"/>
      <c r="F14" s="120"/>
      <c r="G14" s="121"/>
      <c r="H14" s="99" t="s">
        <v>90</v>
      </c>
      <c r="I14" s="100"/>
      <c r="J14" s="55" t="s">
        <v>91</v>
      </c>
      <c r="K14" s="99" t="s">
        <v>92</v>
      </c>
      <c r="L14" s="100"/>
      <c r="M14" s="113" t="s">
        <v>93</v>
      </c>
      <c r="N14" s="114"/>
      <c r="O14" s="114"/>
      <c r="P14" s="114"/>
      <c r="Q14" s="122"/>
      <c r="R14" s="95"/>
      <c r="S14" s="95"/>
      <c r="T14" s="95"/>
      <c r="U14" s="107"/>
      <c r="V14" s="108"/>
      <c r="W14" s="109"/>
      <c r="X14" s="4" t="s">
        <v>8</v>
      </c>
      <c r="Y14" s="110" t="s">
        <v>9</v>
      </c>
      <c r="Z14" s="111"/>
      <c r="AA14" s="112"/>
      <c r="AB14" s="93"/>
      <c r="AC14" s="93"/>
      <c r="AD14" s="130"/>
      <c r="AE14" s="96"/>
      <c r="AF14" s="96"/>
      <c r="AG14" s="54" t="s">
        <v>22</v>
      </c>
      <c r="AH14" s="49" t="s">
        <v>11</v>
      </c>
      <c r="AI14" s="49" t="s">
        <v>77</v>
      </c>
      <c r="AJ14" s="54" t="s">
        <v>10</v>
      </c>
      <c r="AK14" s="49" t="s">
        <v>23</v>
      </c>
      <c r="AL14" s="49" t="s">
        <v>78</v>
      </c>
      <c r="AM14" s="95"/>
      <c r="AN14" s="95"/>
      <c r="AO14" s="49" t="s">
        <v>15</v>
      </c>
      <c r="AP14" s="49" t="s">
        <v>16</v>
      </c>
      <c r="AQ14" s="49" t="s">
        <v>79</v>
      </c>
      <c r="AR14" s="49" t="s">
        <v>15</v>
      </c>
      <c r="AS14" s="49" t="s">
        <v>16</v>
      </c>
      <c r="AT14" s="49" t="s">
        <v>79</v>
      </c>
      <c r="AU14" s="98"/>
    </row>
    <row r="15" spans="1:47" s="1" customFormat="1" ht="12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6">
        <v>23</v>
      </c>
      <c r="AE15" s="6">
        <v>24</v>
      </c>
      <c r="AF15" s="6">
        <v>25</v>
      </c>
      <c r="AG15" s="8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1" customFormat="1" ht="20.25" customHeight="1">
      <c r="A16" s="9">
        <v>4</v>
      </c>
      <c r="B16" s="9">
        <v>0</v>
      </c>
      <c r="C16" s="9">
        <v>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/>
      <c r="V16" s="9"/>
      <c r="W16" s="9"/>
      <c r="X16" s="9"/>
      <c r="Y16" s="9"/>
      <c r="Z16" s="9"/>
      <c r="AA16" s="9"/>
      <c r="AB16" s="10" t="s">
        <v>43</v>
      </c>
      <c r="AC16" s="11" t="s">
        <v>27</v>
      </c>
      <c r="AD16" s="11">
        <f>AD17</f>
        <v>286.3</v>
      </c>
      <c r="AE16" s="11">
        <v>286.3</v>
      </c>
      <c r="AF16" s="64">
        <f>AF17</f>
        <v>1423.6</v>
      </c>
      <c r="AG16" s="11">
        <v>501.7</v>
      </c>
      <c r="AH16" s="28"/>
      <c r="AI16" s="11">
        <v>501.7</v>
      </c>
      <c r="AJ16" s="11"/>
      <c r="AK16" s="12">
        <v>1908.3</v>
      </c>
      <c r="AL16" s="11"/>
      <c r="AM16" s="84">
        <f>AM29+AM61</f>
        <v>2410.0299999999997</v>
      </c>
      <c r="AN16" s="11"/>
      <c r="AO16" s="11"/>
      <c r="AP16" s="28">
        <v>777.8</v>
      </c>
      <c r="AQ16" s="11"/>
      <c r="AR16" s="11"/>
      <c r="AS16" s="28">
        <v>823.2</v>
      </c>
      <c r="AT16" s="11"/>
      <c r="AU16" s="11"/>
    </row>
    <row r="17" spans="1:47" s="1" customFormat="1" ht="19.5" customHeight="1">
      <c r="A17" s="9">
        <v>4</v>
      </c>
      <c r="B17" s="9">
        <v>0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/>
      <c r="V17" s="9"/>
      <c r="W17" s="9"/>
      <c r="X17" s="9"/>
      <c r="Y17" s="9"/>
      <c r="Z17" s="9"/>
      <c r="AA17" s="9"/>
      <c r="AB17" s="10" t="s">
        <v>24</v>
      </c>
      <c r="AC17" s="11" t="s">
        <v>27</v>
      </c>
      <c r="AD17" s="28">
        <f>AD29+AD61</f>
        <v>286.3</v>
      </c>
      <c r="AE17" s="12">
        <v>286.3</v>
      </c>
      <c r="AF17" s="64">
        <f>AF22+AF29+AF61</f>
        <v>1423.6</v>
      </c>
      <c r="AG17" s="28">
        <v>501.7</v>
      </c>
      <c r="AH17" s="28"/>
      <c r="AI17" s="28">
        <v>501.7</v>
      </c>
      <c r="AJ17" s="11"/>
      <c r="AK17" s="12">
        <f>AK16</f>
        <v>1908.3</v>
      </c>
      <c r="AL17" s="11"/>
      <c r="AM17" s="84">
        <f>AM16</f>
        <v>2410.0299999999997</v>
      </c>
      <c r="AN17" s="11"/>
      <c r="AO17" s="11"/>
      <c r="AP17" s="28">
        <v>777.8</v>
      </c>
      <c r="AQ17" s="11"/>
      <c r="AR17" s="11"/>
      <c r="AS17" s="28">
        <v>823.2</v>
      </c>
      <c r="AT17" s="11"/>
      <c r="AU17" s="11"/>
    </row>
    <row r="18" spans="1:47" s="1" customFormat="1" ht="5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 t="s">
        <v>44</v>
      </c>
      <c r="AC18" s="14" t="s">
        <v>25</v>
      </c>
      <c r="AD18" s="14" t="s">
        <v>25</v>
      </c>
      <c r="AE18" s="14"/>
      <c r="AF18" s="65"/>
      <c r="AG18" s="14" t="s">
        <v>25</v>
      </c>
      <c r="AH18" s="13"/>
      <c r="AI18" s="14" t="s">
        <v>25</v>
      </c>
      <c r="AJ18" s="13"/>
      <c r="AK18" s="51"/>
      <c r="AL18" s="13"/>
      <c r="AM18" s="85" t="s">
        <v>25</v>
      </c>
      <c r="AN18" s="13"/>
      <c r="AO18" s="13"/>
      <c r="AP18" s="13"/>
      <c r="AQ18" s="13"/>
      <c r="AR18" s="13"/>
      <c r="AS18" s="13"/>
      <c r="AT18" s="13"/>
      <c r="AU18" s="13"/>
    </row>
    <row r="19" spans="1:47" s="1" customFormat="1" ht="3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 t="s">
        <v>45</v>
      </c>
      <c r="AC19" s="14" t="s">
        <v>26</v>
      </c>
      <c r="AD19" s="14"/>
      <c r="AE19" s="14"/>
      <c r="AF19" s="65"/>
      <c r="AG19" s="14"/>
      <c r="AH19" s="13"/>
      <c r="AI19" s="14"/>
      <c r="AJ19" s="13"/>
      <c r="AK19" s="13"/>
      <c r="AL19" s="13"/>
      <c r="AM19" s="85"/>
      <c r="AN19" s="13"/>
      <c r="AO19" s="13"/>
      <c r="AP19" s="13"/>
      <c r="AQ19" s="13"/>
      <c r="AR19" s="13"/>
      <c r="AS19" s="13"/>
      <c r="AT19" s="13"/>
      <c r="AU19" s="13"/>
    </row>
    <row r="20" spans="1:47" s="1" customFormat="1" ht="25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 t="s">
        <v>46</v>
      </c>
      <c r="AC20" s="14" t="s">
        <v>26</v>
      </c>
      <c r="AD20" s="14">
        <v>75</v>
      </c>
      <c r="AE20" s="14">
        <v>75</v>
      </c>
      <c r="AF20" s="65"/>
      <c r="AG20" s="14">
        <v>65</v>
      </c>
      <c r="AH20" s="13"/>
      <c r="AI20" s="14">
        <v>65</v>
      </c>
      <c r="AJ20" s="13"/>
      <c r="AK20" s="13">
        <v>65</v>
      </c>
      <c r="AL20" s="13"/>
      <c r="AM20" s="85">
        <v>65</v>
      </c>
      <c r="AN20" s="13"/>
      <c r="AO20" s="13"/>
      <c r="AP20" s="13">
        <v>75</v>
      </c>
      <c r="AQ20" s="13"/>
      <c r="AR20" s="13"/>
      <c r="AS20" s="13">
        <v>75</v>
      </c>
      <c r="AT20" s="13"/>
      <c r="AU20" s="13"/>
    </row>
    <row r="21" spans="1:47" s="1" customFormat="1" ht="35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 t="s">
        <v>47</v>
      </c>
      <c r="AC21" s="14" t="s">
        <v>26</v>
      </c>
      <c r="AD21" s="14">
        <v>75</v>
      </c>
      <c r="AE21" s="14">
        <v>75</v>
      </c>
      <c r="AF21" s="65"/>
      <c r="AG21" s="14">
        <v>65</v>
      </c>
      <c r="AH21" s="13"/>
      <c r="AI21" s="14">
        <v>65</v>
      </c>
      <c r="AJ21" s="13"/>
      <c r="AK21" s="13">
        <v>65</v>
      </c>
      <c r="AL21" s="13"/>
      <c r="AM21" s="85">
        <v>65</v>
      </c>
      <c r="AN21" s="13"/>
      <c r="AO21" s="13"/>
      <c r="AP21" s="13">
        <v>75</v>
      </c>
      <c r="AQ21" s="13"/>
      <c r="AR21" s="13"/>
      <c r="AS21" s="13">
        <v>75</v>
      </c>
      <c r="AT21" s="13"/>
      <c r="AU21" s="13"/>
    </row>
    <row r="22" spans="1:47" s="1" customFormat="1" ht="57" customHeight="1">
      <c r="A22" s="15">
        <v>4</v>
      </c>
      <c r="B22" s="15">
        <v>0</v>
      </c>
      <c r="C22" s="15">
        <v>2</v>
      </c>
      <c r="D22" s="15">
        <v>0</v>
      </c>
      <c r="E22" s="15">
        <v>0</v>
      </c>
      <c r="F22" s="15">
        <v>0</v>
      </c>
      <c r="G22" s="15">
        <v>0</v>
      </c>
      <c r="H22" s="15">
        <v>2</v>
      </c>
      <c r="I22" s="15">
        <v>2</v>
      </c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/>
      <c r="V22" s="15"/>
      <c r="W22" s="15"/>
      <c r="X22" s="15"/>
      <c r="Y22" s="15"/>
      <c r="Z22" s="15"/>
      <c r="AA22" s="15"/>
      <c r="AB22" s="15" t="s">
        <v>101</v>
      </c>
      <c r="AC22" s="16" t="s">
        <v>27</v>
      </c>
      <c r="AD22" s="16"/>
      <c r="AE22" s="16"/>
      <c r="AF22" s="80">
        <f>AF23</f>
        <v>0</v>
      </c>
      <c r="AG22" s="16">
        <v>0</v>
      </c>
      <c r="AH22" s="15"/>
      <c r="AI22" s="16">
        <v>0</v>
      </c>
      <c r="AJ22" s="15"/>
      <c r="AK22" s="15"/>
      <c r="AL22" s="15"/>
      <c r="AM22" s="86">
        <v>0</v>
      </c>
      <c r="AN22" s="15"/>
      <c r="AO22" s="15"/>
      <c r="AP22" s="13"/>
      <c r="AQ22" s="13"/>
      <c r="AR22" s="13"/>
      <c r="AS22" s="13"/>
      <c r="AT22" s="13"/>
      <c r="AU22" s="13"/>
    </row>
    <row r="23" spans="1:47" s="1" customFormat="1" ht="3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 t="s">
        <v>102</v>
      </c>
      <c r="AC23" s="14" t="s">
        <v>27</v>
      </c>
      <c r="AD23" s="14"/>
      <c r="AE23" s="14"/>
      <c r="AF23" s="65"/>
      <c r="AG23" s="14">
        <v>0</v>
      </c>
      <c r="AH23" s="13"/>
      <c r="AI23" s="14">
        <v>0</v>
      </c>
      <c r="AJ23" s="13"/>
      <c r="AK23" s="13"/>
      <c r="AL23" s="13"/>
      <c r="AM23" s="85">
        <v>0</v>
      </c>
      <c r="AN23" s="13"/>
      <c r="AO23" s="13"/>
      <c r="AP23" s="13"/>
      <c r="AQ23" s="13"/>
      <c r="AR23" s="13"/>
      <c r="AS23" s="13"/>
      <c r="AT23" s="13"/>
      <c r="AU23" s="13"/>
    </row>
    <row r="24" spans="1:47" s="1" customFormat="1" ht="35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 t="s">
        <v>103</v>
      </c>
      <c r="AC24" s="14" t="s">
        <v>26</v>
      </c>
      <c r="AD24" s="14"/>
      <c r="AE24" s="14"/>
      <c r="AF24" s="65"/>
      <c r="AG24" s="14"/>
      <c r="AH24" s="13"/>
      <c r="AI24" s="14"/>
      <c r="AJ24" s="13"/>
      <c r="AK24" s="13"/>
      <c r="AL24" s="13"/>
      <c r="AM24" s="85"/>
      <c r="AN24" s="13"/>
      <c r="AO24" s="13"/>
      <c r="AP24" s="13"/>
      <c r="AQ24" s="13"/>
      <c r="AR24" s="13"/>
      <c r="AS24" s="13"/>
      <c r="AT24" s="13"/>
      <c r="AU24" s="13"/>
    </row>
    <row r="25" spans="1:47" s="1" customFormat="1" ht="35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 t="s">
        <v>104</v>
      </c>
      <c r="AC25" s="14" t="s">
        <v>28</v>
      </c>
      <c r="AD25" s="14"/>
      <c r="AE25" s="14"/>
      <c r="AF25" s="65"/>
      <c r="AG25" s="14"/>
      <c r="AH25" s="13"/>
      <c r="AI25" s="14"/>
      <c r="AJ25" s="13"/>
      <c r="AK25" s="13"/>
      <c r="AL25" s="13"/>
      <c r="AM25" s="85"/>
      <c r="AN25" s="13"/>
      <c r="AO25" s="13"/>
      <c r="AP25" s="13"/>
      <c r="AQ25" s="13"/>
      <c r="AR25" s="13"/>
      <c r="AS25" s="13"/>
      <c r="AT25" s="13"/>
      <c r="AU25" s="13"/>
    </row>
    <row r="26" spans="1:47" s="1" customFormat="1" ht="35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 t="s">
        <v>105</v>
      </c>
      <c r="AC26" s="14" t="s">
        <v>28</v>
      </c>
      <c r="AD26" s="14"/>
      <c r="AE26" s="14"/>
      <c r="AF26" s="65"/>
      <c r="AG26" s="14"/>
      <c r="AH26" s="13"/>
      <c r="AI26" s="14"/>
      <c r="AJ26" s="13"/>
      <c r="AK26" s="13"/>
      <c r="AL26" s="13"/>
      <c r="AM26" s="85"/>
      <c r="AN26" s="13"/>
      <c r="AO26" s="13"/>
      <c r="AP26" s="13"/>
      <c r="AQ26" s="13"/>
      <c r="AR26" s="13"/>
      <c r="AS26" s="13"/>
      <c r="AT26" s="13"/>
      <c r="AU26" s="13"/>
    </row>
    <row r="27" spans="1:47" s="1" customFormat="1" ht="35.25" customHeight="1">
      <c r="A27" s="13">
        <v>4</v>
      </c>
      <c r="B27" s="13">
        <v>0</v>
      </c>
      <c r="C27" s="13">
        <v>2</v>
      </c>
      <c r="D27" s="13">
        <v>0</v>
      </c>
      <c r="E27" s="13">
        <v>5</v>
      </c>
      <c r="F27" s="13">
        <v>0</v>
      </c>
      <c r="G27" s="13">
        <v>1</v>
      </c>
      <c r="H27" s="13">
        <v>2</v>
      </c>
      <c r="I27" s="13">
        <v>2</v>
      </c>
      <c r="J27" s="13">
        <v>1</v>
      </c>
      <c r="K27" s="13">
        <v>0</v>
      </c>
      <c r="L27" s="13">
        <v>1</v>
      </c>
      <c r="M27" s="13">
        <v>4</v>
      </c>
      <c r="N27" s="13">
        <v>0</v>
      </c>
      <c r="O27" s="13">
        <v>0</v>
      </c>
      <c r="P27" s="13">
        <v>2</v>
      </c>
      <c r="Q27" s="13" t="s">
        <v>86</v>
      </c>
      <c r="R27" s="13">
        <v>2</v>
      </c>
      <c r="S27" s="13">
        <v>2</v>
      </c>
      <c r="T27" s="13">
        <v>5</v>
      </c>
      <c r="U27" s="13"/>
      <c r="V27" s="13"/>
      <c r="W27" s="13"/>
      <c r="X27" s="13"/>
      <c r="Y27" s="13"/>
      <c r="Z27" s="13"/>
      <c r="AA27" s="13"/>
      <c r="AB27" s="13" t="s">
        <v>106</v>
      </c>
      <c r="AC27" s="14" t="s">
        <v>27</v>
      </c>
      <c r="AD27" s="14"/>
      <c r="AE27" s="14"/>
      <c r="AF27" s="65"/>
      <c r="AG27" s="14"/>
      <c r="AH27" s="13"/>
      <c r="AI27" s="14"/>
      <c r="AJ27" s="13"/>
      <c r="AK27" s="13"/>
      <c r="AL27" s="13"/>
      <c r="AM27" s="85"/>
      <c r="AN27" s="13"/>
      <c r="AO27" s="13"/>
      <c r="AP27" s="13"/>
      <c r="AQ27" s="13"/>
      <c r="AR27" s="13"/>
      <c r="AS27" s="13"/>
      <c r="AT27" s="13"/>
      <c r="AU27" s="13"/>
    </row>
    <row r="28" spans="1:47" s="1" customFormat="1" ht="23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 t="s">
        <v>107</v>
      </c>
      <c r="AC28" s="14" t="s">
        <v>26</v>
      </c>
      <c r="AD28" s="14"/>
      <c r="AE28" s="14"/>
      <c r="AF28" s="65"/>
      <c r="AG28" s="14"/>
      <c r="AH28" s="13"/>
      <c r="AI28" s="14"/>
      <c r="AJ28" s="13"/>
      <c r="AK28" s="13"/>
      <c r="AL28" s="13"/>
      <c r="AM28" s="85"/>
      <c r="AN28" s="13"/>
      <c r="AO28" s="13"/>
      <c r="AP28" s="13"/>
      <c r="AQ28" s="13"/>
      <c r="AR28" s="13"/>
      <c r="AS28" s="13"/>
      <c r="AT28" s="13"/>
      <c r="AU28" s="13"/>
    </row>
    <row r="29" spans="1:47" ht="72.75" customHeight="1">
      <c r="A29" s="25">
        <v>4</v>
      </c>
      <c r="B29" s="25">
        <v>0</v>
      </c>
      <c r="C29" s="25">
        <v>2</v>
      </c>
      <c r="D29" s="25">
        <v>0</v>
      </c>
      <c r="E29" s="25">
        <v>0</v>
      </c>
      <c r="F29" s="25">
        <v>0</v>
      </c>
      <c r="G29" s="25">
        <v>0</v>
      </c>
      <c r="H29" s="25">
        <v>2</v>
      </c>
      <c r="I29" s="25">
        <v>2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6">
        <v>0</v>
      </c>
      <c r="S29" s="26">
        <v>0</v>
      </c>
      <c r="T29" s="26">
        <v>0</v>
      </c>
      <c r="U29" s="27"/>
      <c r="V29" s="27"/>
      <c r="W29" s="27"/>
      <c r="X29" s="27"/>
      <c r="Y29" s="27"/>
      <c r="Z29" s="27"/>
      <c r="AA29" s="27"/>
      <c r="AB29" s="10" t="s">
        <v>108</v>
      </c>
      <c r="AC29" s="11" t="s">
        <v>27</v>
      </c>
      <c r="AD29" s="28"/>
      <c r="AE29" s="12"/>
      <c r="AF29" s="64">
        <f>AF30</f>
        <v>391.35999999999996</v>
      </c>
      <c r="AG29" s="28">
        <v>100</v>
      </c>
      <c r="AH29" s="28"/>
      <c r="AI29" s="28">
        <v>100</v>
      </c>
      <c r="AJ29" s="11"/>
      <c r="AK29" s="12"/>
      <c r="AL29" s="12"/>
      <c r="AM29" s="84">
        <f>AM30</f>
        <v>1602.83</v>
      </c>
      <c r="AN29" s="11"/>
      <c r="AO29" s="11"/>
      <c r="AP29" s="28">
        <v>368.8</v>
      </c>
      <c r="AQ29" s="11"/>
      <c r="AR29" s="11"/>
      <c r="AS29" s="28">
        <v>414.2</v>
      </c>
      <c r="AT29" s="11"/>
      <c r="AU29" s="11"/>
    </row>
    <row r="30" spans="1:47" ht="33" customHeight="1">
      <c r="A30" s="25">
        <v>4</v>
      </c>
      <c r="B30" s="25">
        <v>0</v>
      </c>
      <c r="C30" s="25">
        <v>2</v>
      </c>
      <c r="D30" s="25">
        <v>0</v>
      </c>
      <c r="E30" s="25">
        <v>0</v>
      </c>
      <c r="F30" s="25">
        <v>0</v>
      </c>
      <c r="G30" s="25">
        <v>0</v>
      </c>
      <c r="H30" s="25">
        <v>2</v>
      </c>
      <c r="I30" s="25">
        <v>2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6">
        <v>0</v>
      </c>
      <c r="S30" s="26">
        <v>0</v>
      </c>
      <c r="T30" s="26">
        <v>0</v>
      </c>
      <c r="U30" s="29"/>
      <c r="V30" s="29"/>
      <c r="W30" s="29"/>
      <c r="X30" s="29"/>
      <c r="Y30" s="29"/>
      <c r="Z30" s="29"/>
      <c r="AA30" s="29"/>
      <c r="AB30" s="15" t="s">
        <v>48</v>
      </c>
      <c r="AC30" s="16" t="s">
        <v>27</v>
      </c>
      <c r="AD30" s="30"/>
      <c r="AE30" s="48"/>
      <c r="AF30" s="66">
        <f>AF33+AF35+AF37+AF40+AF45+AF53+AF48</f>
        <v>391.35999999999996</v>
      </c>
      <c r="AG30" s="30">
        <v>100</v>
      </c>
      <c r="AH30" s="31"/>
      <c r="AI30" s="30">
        <v>100</v>
      </c>
      <c r="AJ30" s="20"/>
      <c r="AK30" s="48"/>
      <c r="AL30" s="35"/>
      <c r="AM30" s="87">
        <f>AM39+AM44+AM53</f>
        <v>1602.83</v>
      </c>
      <c r="AN30" s="20"/>
      <c r="AO30" s="20"/>
      <c r="AP30" s="35">
        <v>368.8</v>
      </c>
      <c r="AQ30" s="35"/>
      <c r="AR30" s="35"/>
      <c r="AS30" s="35">
        <v>414.2</v>
      </c>
      <c r="AT30" s="20"/>
      <c r="AU30" s="20"/>
    </row>
    <row r="31" spans="1:47" ht="21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3" t="s">
        <v>30</v>
      </c>
      <c r="AC31" s="33"/>
      <c r="AD31" s="33"/>
      <c r="AE31" s="33"/>
      <c r="AF31" s="67"/>
      <c r="AG31" s="33"/>
      <c r="AH31" s="20"/>
      <c r="AI31" s="33"/>
      <c r="AJ31" s="20"/>
      <c r="AK31" s="20"/>
      <c r="AL31" s="20"/>
      <c r="AM31" s="88"/>
      <c r="AN31" s="20"/>
      <c r="AO31" s="20"/>
      <c r="AP31" s="35"/>
      <c r="AQ31" s="35"/>
      <c r="AR31" s="35"/>
      <c r="AS31" s="35"/>
      <c r="AT31" s="20"/>
      <c r="AU31" s="20"/>
    </row>
    <row r="32" spans="1:47" ht="26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 t="s">
        <v>49</v>
      </c>
      <c r="AC32" s="33"/>
      <c r="AD32" s="33"/>
      <c r="AE32" s="33"/>
      <c r="AF32" s="67"/>
      <c r="AG32" s="33"/>
      <c r="AH32" s="20"/>
      <c r="AI32" s="33"/>
      <c r="AJ32" s="20"/>
      <c r="AK32" s="20"/>
      <c r="AL32" s="20"/>
      <c r="AM32" s="88"/>
      <c r="AN32" s="20"/>
      <c r="AO32" s="20"/>
      <c r="AP32" s="35"/>
      <c r="AQ32" s="35"/>
      <c r="AR32" s="35"/>
      <c r="AS32" s="35"/>
      <c r="AT32" s="20"/>
      <c r="AU32" s="20"/>
    </row>
    <row r="33" spans="1:47" ht="35.25" customHeight="1">
      <c r="A33" s="22">
        <v>4</v>
      </c>
      <c r="B33" s="22">
        <v>0</v>
      </c>
      <c r="C33" s="22">
        <v>2</v>
      </c>
      <c r="D33" s="22">
        <v>0</v>
      </c>
      <c r="E33" s="22">
        <v>5</v>
      </c>
      <c r="F33" s="22">
        <v>0</v>
      </c>
      <c r="G33" s="22">
        <v>2</v>
      </c>
      <c r="H33" s="22">
        <v>2</v>
      </c>
      <c r="I33" s="22">
        <v>2</v>
      </c>
      <c r="J33" s="22">
        <v>2</v>
      </c>
      <c r="K33" s="22">
        <v>0</v>
      </c>
      <c r="L33" s="22">
        <v>1</v>
      </c>
      <c r="M33" s="22">
        <v>0</v>
      </c>
      <c r="N33" s="22">
        <v>1</v>
      </c>
      <c r="O33" s="22">
        <v>2</v>
      </c>
      <c r="P33" s="22">
        <v>4</v>
      </c>
      <c r="Q33" s="22">
        <v>4</v>
      </c>
      <c r="R33" s="34">
        <v>2</v>
      </c>
      <c r="S33" s="34">
        <v>2</v>
      </c>
      <c r="T33" s="34">
        <v>6</v>
      </c>
      <c r="U33" s="23"/>
      <c r="V33" s="23"/>
      <c r="W33" s="23"/>
      <c r="X33" s="23"/>
      <c r="Y33" s="23"/>
      <c r="Z33" s="23"/>
      <c r="AA33" s="23"/>
      <c r="AB33" s="13" t="s">
        <v>31</v>
      </c>
      <c r="AC33" s="14" t="s">
        <v>27</v>
      </c>
      <c r="AD33" s="24"/>
      <c r="AE33" s="24"/>
      <c r="AF33" s="68"/>
      <c r="AG33" s="24"/>
      <c r="AH33" s="20"/>
      <c r="AI33" s="24"/>
      <c r="AJ33" s="20"/>
      <c r="AK33" s="35"/>
      <c r="AL33" s="20"/>
      <c r="AM33" s="89"/>
      <c r="AN33" s="20"/>
      <c r="AO33" s="20"/>
      <c r="AP33" s="35"/>
      <c r="AQ33" s="35"/>
      <c r="AR33" s="35"/>
      <c r="AS33" s="35"/>
      <c r="AT33" s="20"/>
      <c r="AU33" s="20"/>
    </row>
    <row r="34" spans="1:47" ht="35.25" customHeight="1">
      <c r="A34" s="22">
        <v>4</v>
      </c>
      <c r="B34" s="22">
        <v>0</v>
      </c>
      <c r="C34" s="22">
        <v>2</v>
      </c>
      <c r="D34" s="22">
        <v>0</v>
      </c>
      <c r="E34" s="22">
        <v>5</v>
      </c>
      <c r="F34" s="22">
        <v>0</v>
      </c>
      <c r="G34" s="22">
        <v>2</v>
      </c>
      <c r="H34" s="22">
        <v>2</v>
      </c>
      <c r="I34" s="22">
        <v>2</v>
      </c>
      <c r="J34" s="22">
        <v>2</v>
      </c>
      <c r="K34" s="22">
        <v>0</v>
      </c>
      <c r="L34" s="22">
        <v>1</v>
      </c>
      <c r="M34" s="22">
        <v>0</v>
      </c>
      <c r="N34" s="22">
        <v>1</v>
      </c>
      <c r="O34" s="22">
        <v>2</v>
      </c>
      <c r="P34" s="22">
        <v>4</v>
      </c>
      <c r="Q34" s="22">
        <v>4</v>
      </c>
      <c r="R34" s="34">
        <v>2</v>
      </c>
      <c r="S34" s="34">
        <v>2</v>
      </c>
      <c r="T34" s="34">
        <v>6</v>
      </c>
      <c r="U34" s="23"/>
      <c r="V34" s="23"/>
      <c r="W34" s="23"/>
      <c r="X34" s="23"/>
      <c r="Y34" s="23"/>
      <c r="Z34" s="23"/>
      <c r="AA34" s="23"/>
      <c r="AB34" s="13" t="s">
        <v>50</v>
      </c>
      <c r="AC34" s="14" t="s">
        <v>28</v>
      </c>
      <c r="AD34" s="24"/>
      <c r="AE34" s="24"/>
      <c r="AF34" s="67"/>
      <c r="AG34" s="24"/>
      <c r="AH34" s="20"/>
      <c r="AI34" s="24"/>
      <c r="AJ34" s="20"/>
      <c r="AK34" s="20"/>
      <c r="AL34" s="57"/>
      <c r="AM34" s="89"/>
      <c r="AN34" s="20"/>
      <c r="AO34" s="20"/>
      <c r="AP34" s="35"/>
      <c r="AQ34" s="35"/>
      <c r="AR34" s="35"/>
      <c r="AS34" s="35"/>
      <c r="AT34" s="20"/>
      <c r="AU34" s="20"/>
    </row>
    <row r="35" spans="1:47" ht="2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13" t="s">
        <v>32</v>
      </c>
      <c r="AC35" s="14" t="s">
        <v>27</v>
      </c>
      <c r="AD35" s="24"/>
      <c r="AE35" s="24"/>
      <c r="AF35" s="67"/>
      <c r="AG35" s="24">
        <v>100</v>
      </c>
      <c r="AH35" s="20"/>
      <c r="AI35" s="24">
        <v>100</v>
      </c>
      <c r="AJ35" s="20"/>
      <c r="AK35" s="20"/>
      <c r="AL35" s="57"/>
      <c r="AM35" s="89"/>
      <c r="AN35" s="20"/>
      <c r="AO35" s="20"/>
      <c r="AP35" s="35">
        <v>368.8</v>
      </c>
      <c r="AQ35" s="35"/>
      <c r="AR35" s="35"/>
      <c r="AS35" s="35">
        <v>414.2</v>
      </c>
      <c r="AT35" s="20"/>
      <c r="AU35" s="20"/>
    </row>
    <row r="36" spans="1:47" ht="13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36" t="s">
        <v>51</v>
      </c>
      <c r="AC36" s="24" t="s">
        <v>33</v>
      </c>
      <c r="AD36" s="24"/>
      <c r="AE36" s="24"/>
      <c r="AF36" s="67"/>
      <c r="AG36" s="24"/>
      <c r="AH36" s="20"/>
      <c r="AI36" s="24"/>
      <c r="AJ36" s="20"/>
      <c r="AK36" s="20"/>
      <c r="AL36" s="57"/>
      <c r="AM36" s="89"/>
      <c r="AN36" s="20"/>
      <c r="AO36" s="20"/>
      <c r="AP36" s="35"/>
      <c r="AQ36" s="35"/>
      <c r="AR36" s="35"/>
      <c r="AS36" s="35"/>
      <c r="AT36" s="20"/>
      <c r="AU36" s="20"/>
    </row>
    <row r="37" spans="1:47" ht="38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3" t="s">
        <v>52</v>
      </c>
      <c r="AC37" s="14" t="s">
        <v>36</v>
      </c>
      <c r="AD37" s="24"/>
      <c r="AE37" s="24"/>
      <c r="AF37" s="67"/>
      <c r="AG37" s="24"/>
      <c r="AH37" s="20"/>
      <c r="AI37" s="24"/>
      <c r="AJ37" s="20"/>
      <c r="AK37" s="20" t="s">
        <v>116</v>
      </c>
      <c r="AL37" s="57"/>
      <c r="AM37" s="89"/>
      <c r="AN37" s="20"/>
      <c r="AO37" s="20"/>
      <c r="AP37" s="35"/>
      <c r="AQ37" s="35"/>
      <c r="AR37" s="35"/>
      <c r="AS37" s="35"/>
      <c r="AT37" s="20"/>
      <c r="AU37" s="20"/>
    </row>
    <row r="38" spans="1:47" ht="1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36" t="s">
        <v>34</v>
      </c>
      <c r="AC38" s="24"/>
      <c r="AD38" s="24"/>
      <c r="AE38" s="24"/>
      <c r="AF38" s="67"/>
      <c r="AG38" s="24"/>
      <c r="AH38" s="20"/>
      <c r="AI38" s="24"/>
      <c r="AJ38" s="20"/>
      <c r="AK38" s="20"/>
      <c r="AL38" s="20"/>
      <c r="AM38" s="89"/>
      <c r="AN38" s="20"/>
      <c r="AO38" s="20"/>
      <c r="AP38" s="35"/>
      <c r="AQ38" s="35"/>
      <c r="AR38" s="35"/>
      <c r="AS38" s="35"/>
      <c r="AT38" s="20"/>
      <c r="AU38" s="20"/>
    </row>
    <row r="39" spans="1:47" ht="27" customHeight="1">
      <c r="A39" s="22">
        <v>4</v>
      </c>
      <c r="B39" s="22">
        <v>0</v>
      </c>
      <c r="C39" s="22">
        <v>2</v>
      </c>
      <c r="D39" s="22">
        <v>0</v>
      </c>
      <c r="E39" s="22">
        <v>5</v>
      </c>
      <c r="F39" s="22">
        <v>0</v>
      </c>
      <c r="G39" s="22">
        <v>2</v>
      </c>
      <c r="H39" s="22">
        <v>2</v>
      </c>
      <c r="I39" s="22">
        <v>2</v>
      </c>
      <c r="J39" s="22">
        <v>2</v>
      </c>
      <c r="K39" s="22">
        <v>0</v>
      </c>
      <c r="L39" s="22">
        <v>1</v>
      </c>
      <c r="M39" s="22">
        <v>4</v>
      </c>
      <c r="N39" s="22">
        <v>0</v>
      </c>
      <c r="O39" s="22">
        <v>0</v>
      </c>
      <c r="P39" s="22">
        <v>4</v>
      </c>
      <c r="Q39" s="22" t="s">
        <v>86</v>
      </c>
      <c r="R39" s="23">
        <v>0</v>
      </c>
      <c r="S39" s="23">
        <v>0</v>
      </c>
      <c r="T39" s="23">
        <v>0</v>
      </c>
      <c r="U39" s="23"/>
      <c r="V39" s="23"/>
      <c r="W39" s="23"/>
      <c r="X39" s="23"/>
      <c r="Y39" s="23"/>
      <c r="Z39" s="23"/>
      <c r="AA39" s="23"/>
      <c r="AB39" s="96" t="s">
        <v>117</v>
      </c>
      <c r="AC39" s="24"/>
      <c r="AD39" s="24"/>
      <c r="AE39" s="37"/>
      <c r="AF39" s="69"/>
      <c r="AG39" s="24">
        <v>0</v>
      </c>
      <c r="AH39" s="38"/>
      <c r="AI39" s="24">
        <v>0</v>
      </c>
      <c r="AJ39" s="38">
        <v>189.1</v>
      </c>
      <c r="AK39" s="20">
        <v>375.5</v>
      </c>
      <c r="AL39" s="38">
        <v>189.1</v>
      </c>
      <c r="AM39" s="90">
        <f>AK39+AL39</f>
        <v>564.6</v>
      </c>
      <c r="AN39" s="20"/>
      <c r="AO39" s="20"/>
      <c r="AP39" s="35">
        <v>0</v>
      </c>
      <c r="AQ39" s="35"/>
      <c r="AR39" s="35"/>
      <c r="AS39" s="35">
        <v>0</v>
      </c>
      <c r="AT39" s="20"/>
      <c r="AU39" s="20"/>
    </row>
    <row r="40" spans="1:47" ht="23.25" customHeight="1">
      <c r="A40" s="22">
        <v>4</v>
      </c>
      <c r="B40" s="22">
        <v>0</v>
      </c>
      <c r="C40" s="22">
        <v>2</v>
      </c>
      <c r="D40" s="22">
        <v>0</v>
      </c>
      <c r="E40" s="22">
        <v>5</v>
      </c>
      <c r="F40" s="22">
        <v>0</v>
      </c>
      <c r="G40" s="22">
        <v>2</v>
      </c>
      <c r="H40" s="22">
        <v>2</v>
      </c>
      <c r="I40" s="22">
        <v>2</v>
      </c>
      <c r="J40" s="22">
        <v>2</v>
      </c>
      <c r="K40" s="22">
        <v>0</v>
      </c>
      <c r="L40" s="22">
        <v>1</v>
      </c>
      <c r="M40" s="22">
        <v>4</v>
      </c>
      <c r="N40" s="22">
        <v>0</v>
      </c>
      <c r="O40" s="22">
        <v>0</v>
      </c>
      <c r="P40" s="22">
        <v>4</v>
      </c>
      <c r="Q40" s="22" t="s">
        <v>86</v>
      </c>
      <c r="R40" s="22">
        <v>2</v>
      </c>
      <c r="S40" s="22">
        <v>2</v>
      </c>
      <c r="T40" s="22">
        <v>5</v>
      </c>
      <c r="U40" s="23"/>
      <c r="V40" s="23"/>
      <c r="W40" s="23"/>
      <c r="X40" s="23"/>
      <c r="Y40" s="23"/>
      <c r="Z40" s="23"/>
      <c r="AA40" s="23"/>
      <c r="AB40" s="96"/>
      <c r="AC40" s="14" t="s">
        <v>27</v>
      </c>
      <c r="AD40" s="37"/>
      <c r="AE40" s="56"/>
      <c r="AF40" s="68">
        <v>346.4</v>
      </c>
      <c r="AG40" s="37"/>
      <c r="AH40" s="38"/>
      <c r="AI40" s="37"/>
      <c r="AJ40" s="52"/>
      <c r="AK40" s="59"/>
      <c r="AL40" s="58"/>
      <c r="AM40" s="90"/>
      <c r="AN40" s="20"/>
      <c r="AO40" s="20"/>
      <c r="AP40" s="35"/>
      <c r="AQ40" s="35"/>
      <c r="AR40" s="35"/>
      <c r="AS40" s="35"/>
      <c r="AT40" s="20"/>
      <c r="AU40" s="20"/>
    </row>
    <row r="41" spans="1:47" ht="27" customHeight="1">
      <c r="A41" s="22">
        <v>4</v>
      </c>
      <c r="B41" s="22">
        <v>0</v>
      </c>
      <c r="C41" s="22">
        <v>2</v>
      </c>
      <c r="D41" s="22">
        <v>0</v>
      </c>
      <c r="E41" s="22">
        <v>5</v>
      </c>
      <c r="F41" s="22">
        <v>0</v>
      </c>
      <c r="G41" s="22">
        <v>2</v>
      </c>
      <c r="H41" s="22">
        <v>2</v>
      </c>
      <c r="I41" s="22">
        <v>2</v>
      </c>
      <c r="J41" s="22">
        <v>2</v>
      </c>
      <c r="K41" s="22">
        <v>0</v>
      </c>
      <c r="L41" s="22">
        <v>1</v>
      </c>
      <c r="M41" s="22">
        <v>4</v>
      </c>
      <c r="N41" s="22">
        <v>0</v>
      </c>
      <c r="O41" s="22">
        <v>0</v>
      </c>
      <c r="P41" s="22">
        <v>4</v>
      </c>
      <c r="Q41" s="22" t="s">
        <v>86</v>
      </c>
      <c r="R41" s="22">
        <v>2</v>
      </c>
      <c r="S41" s="22">
        <v>2</v>
      </c>
      <c r="T41" s="22">
        <v>6</v>
      </c>
      <c r="U41" s="23"/>
      <c r="V41" s="23"/>
      <c r="W41" s="23"/>
      <c r="X41" s="23"/>
      <c r="Y41" s="23"/>
      <c r="Z41" s="23"/>
      <c r="AA41" s="23"/>
      <c r="AB41" s="96"/>
      <c r="AC41" s="14" t="s">
        <v>27</v>
      </c>
      <c r="AD41" s="37"/>
      <c r="AE41" s="56"/>
      <c r="AF41" s="68"/>
      <c r="AG41" s="37"/>
      <c r="AH41" s="38"/>
      <c r="AI41" s="37"/>
      <c r="AJ41" s="52"/>
      <c r="AK41" s="59"/>
      <c r="AL41" s="58"/>
      <c r="AM41" s="90"/>
      <c r="AN41" s="20"/>
      <c r="AO41" s="20"/>
      <c r="AP41" s="35"/>
      <c r="AQ41" s="35"/>
      <c r="AR41" s="35"/>
      <c r="AS41" s="35"/>
      <c r="AT41" s="20"/>
      <c r="AU41" s="20"/>
    </row>
    <row r="42" spans="1:47" ht="21.75" customHeight="1">
      <c r="A42" s="22">
        <v>4</v>
      </c>
      <c r="B42" s="22">
        <v>0</v>
      </c>
      <c r="C42" s="22">
        <v>2</v>
      </c>
      <c r="D42" s="22">
        <v>0</v>
      </c>
      <c r="E42" s="22">
        <v>5</v>
      </c>
      <c r="F42" s="22">
        <v>0</v>
      </c>
      <c r="G42" s="22">
        <v>2</v>
      </c>
      <c r="H42" s="22">
        <v>2</v>
      </c>
      <c r="I42" s="22">
        <v>2</v>
      </c>
      <c r="J42" s="22">
        <v>2</v>
      </c>
      <c r="K42" s="22">
        <v>0</v>
      </c>
      <c r="L42" s="22">
        <v>1</v>
      </c>
      <c r="M42" s="22">
        <v>4</v>
      </c>
      <c r="N42" s="22">
        <v>0</v>
      </c>
      <c r="O42" s="22">
        <v>0</v>
      </c>
      <c r="P42" s="22">
        <v>4</v>
      </c>
      <c r="Q42" s="22" t="s">
        <v>86</v>
      </c>
      <c r="R42" s="22">
        <v>3</v>
      </c>
      <c r="S42" s="22">
        <v>1</v>
      </c>
      <c r="T42" s="22">
        <v>0</v>
      </c>
      <c r="U42" s="23"/>
      <c r="V42" s="23"/>
      <c r="W42" s="23"/>
      <c r="X42" s="23"/>
      <c r="Y42" s="23"/>
      <c r="Z42" s="23"/>
      <c r="AA42" s="23"/>
      <c r="AB42" s="96"/>
      <c r="AC42" s="14"/>
      <c r="AD42" s="37"/>
      <c r="AE42" s="56"/>
      <c r="AF42" s="68"/>
      <c r="AG42" s="37"/>
      <c r="AH42" s="38"/>
      <c r="AI42" s="37"/>
      <c r="AJ42" s="52"/>
      <c r="AK42" s="59"/>
      <c r="AL42" s="58"/>
      <c r="AM42" s="90"/>
      <c r="AN42" s="20"/>
      <c r="AO42" s="20"/>
      <c r="AP42" s="35"/>
      <c r="AQ42" s="35"/>
      <c r="AR42" s="35"/>
      <c r="AS42" s="35"/>
      <c r="AT42" s="20"/>
      <c r="AU42" s="20"/>
    </row>
    <row r="43" spans="1:47" ht="24" customHeight="1">
      <c r="A43" s="22">
        <v>4</v>
      </c>
      <c r="B43" s="22">
        <v>0</v>
      </c>
      <c r="C43" s="22">
        <v>2</v>
      </c>
      <c r="D43" s="22">
        <v>0</v>
      </c>
      <c r="E43" s="22">
        <v>5</v>
      </c>
      <c r="F43" s="22">
        <v>0</v>
      </c>
      <c r="G43" s="22">
        <v>2</v>
      </c>
      <c r="H43" s="22">
        <v>2</v>
      </c>
      <c r="I43" s="22">
        <v>2</v>
      </c>
      <c r="J43" s="22">
        <v>2</v>
      </c>
      <c r="K43" s="22">
        <v>0</v>
      </c>
      <c r="L43" s="22">
        <v>1</v>
      </c>
      <c r="M43" s="22">
        <v>4</v>
      </c>
      <c r="N43" s="22">
        <v>0</v>
      </c>
      <c r="O43" s="22">
        <v>0</v>
      </c>
      <c r="P43" s="22">
        <v>4</v>
      </c>
      <c r="Q43" s="22" t="s">
        <v>86</v>
      </c>
      <c r="R43" s="22">
        <v>0</v>
      </c>
      <c r="S43" s="22">
        <v>0</v>
      </c>
      <c r="T43" s="22">
        <v>0</v>
      </c>
      <c r="U43" s="23"/>
      <c r="V43" s="23"/>
      <c r="W43" s="23"/>
      <c r="X43" s="23"/>
      <c r="Y43" s="23"/>
      <c r="Z43" s="23"/>
      <c r="AA43" s="23"/>
      <c r="AB43" s="77" t="s">
        <v>53</v>
      </c>
      <c r="AC43" s="14" t="s">
        <v>33</v>
      </c>
      <c r="AD43" s="24"/>
      <c r="AE43" s="57"/>
      <c r="AF43" s="67"/>
      <c r="AG43" s="24"/>
      <c r="AH43" s="20"/>
      <c r="AI43" s="24"/>
      <c r="AJ43" s="52"/>
      <c r="AK43" s="52"/>
      <c r="AL43" s="52"/>
      <c r="AM43" s="89"/>
      <c r="AN43" s="20"/>
      <c r="AO43" s="20"/>
      <c r="AP43" s="20"/>
      <c r="AQ43" s="20"/>
      <c r="AR43" s="20"/>
      <c r="AS43" s="20"/>
      <c r="AT43" s="20"/>
      <c r="AU43" s="20"/>
    </row>
    <row r="44" spans="1:47" ht="15.75" customHeight="1">
      <c r="A44" s="22">
        <v>4</v>
      </c>
      <c r="B44" s="22">
        <v>0</v>
      </c>
      <c r="C44" s="22">
        <v>2</v>
      </c>
      <c r="D44" s="22">
        <v>0</v>
      </c>
      <c r="E44" s="22">
        <v>5</v>
      </c>
      <c r="F44" s="22">
        <v>0</v>
      </c>
      <c r="G44" s="22">
        <v>2</v>
      </c>
      <c r="H44" s="22">
        <v>2</v>
      </c>
      <c r="I44" s="22">
        <v>2</v>
      </c>
      <c r="J44" s="22">
        <v>2</v>
      </c>
      <c r="K44" s="22">
        <v>0</v>
      </c>
      <c r="L44" s="22">
        <v>1</v>
      </c>
      <c r="M44" s="22" t="s">
        <v>94</v>
      </c>
      <c r="N44" s="22">
        <v>0</v>
      </c>
      <c r="O44" s="22">
        <v>3</v>
      </c>
      <c r="P44" s="22">
        <v>3</v>
      </c>
      <c r="Q44" s="22" t="s">
        <v>95</v>
      </c>
      <c r="R44" s="22">
        <v>0</v>
      </c>
      <c r="S44" s="22">
        <v>0</v>
      </c>
      <c r="T44" s="22">
        <v>0</v>
      </c>
      <c r="U44" s="23"/>
      <c r="V44" s="23"/>
      <c r="W44" s="23"/>
      <c r="X44" s="23"/>
      <c r="Y44" s="23"/>
      <c r="Z44" s="23"/>
      <c r="AA44" s="23"/>
      <c r="AB44" s="96" t="s">
        <v>54</v>
      </c>
      <c r="AC44" s="14"/>
      <c r="AD44" s="24"/>
      <c r="AE44" s="57"/>
      <c r="AF44" s="70"/>
      <c r="AG44" s="24">
        <v>0</v>
      </c>
      <c r="AH44" s="20"/>
      <c r="AI44" s="24">
        <v>0</v>
      </c>
      <c r="AJ44" s="52">
        <v>-68.34</v>
      </c>
      <c r="AK44" s="52">
        <v>482.5</v>
      </c>
      <c r="AL44" s="52">
        <v>68.34</v>
      </c>
      <c r="AM44" s="90">
        <v>414.13</v>
      </c>
      <c r="AN44" s="20"/>
      <c r="AO44" s="20"/>
      <c r="AP44" s="20">
        <v>0</v>
      </c>
      <c r="AQ44" s="20"/>
      <c r="AR44" s="20"/>
      <c r="AS44" s="20">
        <v>0</v>
      </c>
      <c r="AT44" s="20"/>
      <c r="AU44" s="20"/>
    </row>
    <row r="45" spans="1:47" ht="18" customHeight="1">
      <c r="A45" s="22">
        <v>4</v>
      </c>
      <c r="B45" s="22">
        <v>0</v>
      </c>
      <c r="C45" s="22">
        <v>2</v>
      </c>
      <c r="D45" s="22">
        <v>0</v>
      </c>
      <c r="E45" s="22">
        <v>5</v>
      </c>
      <c r="F45" s="22">
        <v>0</v>
      </c>
      <c r="G45" s="22">
        <v>2</v>
      </c>
      <c r="H45" s="22">
        <v>2</v>
      </c>
      <c r="I45" s="22">
        <v>2</v>
      </c>
      <c r="J45" s="22">
        <v>2</v>
      </c>
      <c r="K45" s="22">
        <v>0</v>
      </c>
      <c r="L45" s="22">
        <v>1</v>
      </c>
      <c r="M45" s="22" t="s">
        <v>94</v>
      </c>
      <c r="N45" s="22">
        <v>0</v>
      </c>
      <c r="O45" s="22">
        <v>3</v>
      </c>
      <c r="P45" s="22">
        <v>3</v>
      </c>
      <c r="Q45" s="22" t="s">
        <v>95</v>
      </c>
      <c r="R45" s="22">
        <v>2</v>
      </c>
      <c r="S45" s="22">
        <v>2</v>
      </c>
      <c r="T45" s="22">
        <v>5</v>
      </c>
      <c r="U45" s="23"/>
      <c r="V45" s="23"/>
      <c r="W45" s="23"/>
      <c r="X45" s="23"/>
      <c r="Y45" s="23"/>
      <c r="Z45" s="23"/>
      <c r="AA45" s="23"/>
      <c r="AB45" s="96"/>
      <c r="AC45" s="14"/>
      <c r="AD45" s="24"/>
      <c r="AE45" s="57"/>
      <c r="AF45" s="67">
        <v>19.96</v>
      </c>
      <c r="AG45" s="24"/>
      <c r="AH45" s="20"/>
      <c r="AI45" s="24"/>
      <c r="AJ45" s="52"/>
      <c r="AK45" s="53"/>
      <c r="AL45" s="52"/>
      <c r="AM45" s="89"/>
      <c r="AN45" s="20"/>
      <c r="AO45" s="20"/>
      <c r="AP45" s="20"/>
      <c r="AQ45" s="20"/>
      <c r="AR45" s="20"/>
      <c r="AS45" s="20"/>
      <c r="AT45" s="20"/>
      <c r="AU45" s="20"/>
    </row>
    <row r="46" spans="1:47" ht="21.75" customHeight="1">
      <c r="A46" s="22">
        <v>4</v>
      </c>
      <c r="B46" s="22">
        <v>0</v>
      </c>
      <c r="C46" s="22">
        <v>2</v>
      </c>
      <c r="D46" s="22">
        <v>0</v>
      </c>
      <c r="E46" s="22">
        <v>5</v>
      </c>
      <c r="F46" s="22">
        <v>0</v>
      </c>
      <c r="G46" s="22">
        <v>2</v>
      </c>
      <c r="H46" s="22">
        <v>2</v>
      </c>
      <c r="I46" s="22">
        <v>2</v>
      </c>
      <c r="J46" s="22">
        <v>2</v>
      </c>
      <c r="K46" s="22">
        <v>0</v>
      </c>
      <c r="L46" s="22">
        <v>1</v>
      </c>
      <c r="M46" s="22" t="s">
        <v>94</v>
      </c>
      <c r="N46" s="22">
        <v>0</v>
      </c>
      <c r="O46" s="22">
        <v>3</v>
      </c>
      <c r="P46" s="22">
        <v>3</v>
      </c>
      <c r="Q46" s="22" t="s">
        <v>95</v>
      </c>
      <c r="R46" s="23">
        <v>2</v>
      </c>
      <c r="S46" s="23">
        <v>2</v>
      </c>
      <c r="T46" s="23">
        <v>6</v>
      </c>
      <c r="U46" s="23"/>
      <c r="V46" s="23"/>
      <c r="W46" s="23"/>
      <c r="X46" s="23"/>
      <c r="Y46" s="23"/>
      <c r="Z46" s="23"/>
      <c r="AA46" s="23"/>
      <c r="AB46" s="96"/>
      <c r="AC46" s="14" t="s">
        <v>27</v>
      </c>
      <c r="AD46" s="24"/>
      <c r="AE46" s="57"/>
      <c r="AF46" s="67"/>
      <c r="AG46" s="24"/>
      <c r="AH46" s="20"/>
      <c r="AI46" s="24"/>
      <c r="AJ46" s="52"/>
      <c r="AK46" s="52"/>
      <c r="AL46" s="52"/>
      <c r="AM46" s="89"/>
      <c r="AN46" s="20"/>
      <c r="AO46" s="20"/>
      <c r="AP46" s="20"/>
      <c r="AQ46" s="20"/>
      <c r="AR46" s="20"/>
      <c r="AS46" s="20"/>
      <c r="AT46" s="20"/>
      <c r="AU46" s="20"/>
    </row>
    <row r="47" spans="1:47" ht="24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77" t="s">
        <v>80</v>
      </c>
      <c r="AC47" s="14" t="s">
        <v>26</v>
      </c>
      <c r="AD47" s="24"/>
      <c r="AE47" s="24"/>
      <c r="AF47" s="67"/>
      <c r="AG47" s="24"/>
      <c r="AH47" s="20"/>
      <c r="AI47" s="24"/>
      <c r="AJ47" s="20"/>
      <c r="AK47" s="20"/>
      <c r="AL47" s="20"/>
      <c r="AM47" s="89"/>
      <c r="AN47" s="20"/>
      <c r="AO47" s="20"/>
      <c r="AP47" s="20"/>
      <c r="AQ47" s="20"/>
      <c r="AR47" s="20"/>
      <c r="AS47" s="20"/>
      <c r="AT47" s="20"/>
      <c r="AU47" s="20"/>
    </row>
    <row r="48" spans="1:47" ht="17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>
        <v>0</v>
      </c>
      <c r="S48" s="23">
        <v>0</v>
      </c>
      <c r="T48" s="23">
        <v>0</v>
      </c>
      <c r="U48" s="23"/>
      <c r="V48" s="23"/>
      <c r="W48" s="23"/>
      <c r="X48" s="23"/>
      <c r="Y48" s="23"/>
      <c r="Z48" s="23"/>
      <c r="AA48" s="23"/>
      <c r="AB48" s="96" t="s">
        <v>55</v>
      </c>
      <c r="AC48" s="14"/>
      <c r="AD48" s="24"/>
      <c r="AE48" s="24"/>
      <c r="AF48" s="81">
        <v>25</v>
      </c>
      <c r="AG48" s="24">
        <v>0</v>
      </c>
      <c r="AH48" s="20"/>
      <c r="AI48" s="24">
        <v>0</v>
      </c>
      <c r="AJ48" s="20"/>
      <c r="AK48" s="35">
        <v>0</v>
      </c>
      <c r="AL48" s="20"/>
      <c r="AM48" s="89">
        <v>0</v>
      </c>
      <c r="AN48" s="20"/>
      <c r="AO48" s="20"/>
      <c r="AP48" s="20">
        <v>0</v>
      </c>
      <c r="AQ48" s="20"/>
      <c r="AR48" s="20"/>
      <c r="AS48" s="20">
        <v>0</v>
      </c>
      <c r="AT48" s="20"/>
      <c r="AU48" s="20"/>
    </row>
    <row r="49" spans="1:47" ht="17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>
        <v>2</v>
      </c>
      <c r="S49" s="23">
        <v>2</v>
      </c>
      <c r="T49" s="23">
        <v>6</v>
      </c>
      <c r="U49" s="23"/>
      <c r="V49" s="23"/>
      <c r="W49" s="23"/>
      <c r="X49" s="23"/>
      <c r="Y49" s="23"/>
      <c r="Z49" s="23"/>
      <c r="AA49" s="23"/>
      <c r="AB49" s="96"/>
      <c r="AC49" s="14"/>
      <c r="AD49" s="24"/>
      <c r="AE49" s="24"/>
      <c r="AF49" s="70"/>
      <c r="AG49" s="24"/>
      <c r="AH49" s="20"/>
      <c r="AI49" s="24"/>
      <c r="AJ49" s="20"/>
      <c r="AK49" s="35"/>
      <c r="AL49" s="20"/>
      <c r="AM49" s="89"/>
      <c r="AN49" s="20"/>
      <c r="AO49" s="20"/>
      <c r="AP49" s="20"/>
      <c r="AQ49" s="20"/>
      <c r="AR49" s="20"/>
      <c r="AS49" s="20"/>
      <c r="AT49" s="20"/>
      <c r="AU49" s="20"/>
    </row>
    <row r="50" spans="1:47" ht="18.75" customHeight="1">
      <c r="A50" s="22">
        <v>4</v>
      </c>
      <c r="B50" s="22">
        <v>0</v>
      </c>
      <c r="C50" s="22">
        <v>2</v>
      </c>
      <c r="D50" s="22">
        <v>0</v>
      </c>
      <c r="E50" s="22">
        <v>5</v>
      </c>
      <c r="F50" s="22">
        <v>0</v>
      </c>
      <c r="G50" s="22">
        <v>2</v>
      </c>
      <c r="H50" s="22">
        <v>2</v>
      </c>
      <c r="I50" s="22">
        <v>2</v>
      </c>
      <c r="J50" s="22">
        <v>2</v>
      </c>
      <c r="K50" s="22">
        <v>0</v>
      </c>
      <c r="L50" s="22">
        <v>1</v>
      </c>
      <c r="M50" s="22">
        <v>4</v>
      </c>
      <c r="N50" s="22">
        <v>0</v>
      </c>
      <c r="O50" s="22">
        <v>0</v>
      </c>
      <c r="P50" s="22">
        <v>6</v>
      </c>
      <c r="Q50" s="22" t="s">
        <v>86</v>
      </c>
      <c r="R50" s="34">
        <v>3</v>
      </c>
      <c r="S50" s="34">
        <v>4</v>
      </c>
      <c r="T50" s="34">
        <v>0</v>
      </c>
      <c r="U50" s="23"/>
      <c r="V50" s="23"/>
      <c r="W50" s="23"/>
      <c r="X50" s="23"/>
      <c r="Y50" s="23"/>
      <c r="Z50" s="23"/>
      <c r="AA50" s="23"/>
      <c r="AB50" s="96"/>
      <c r="AC50" s="14" t="s">
        <v>27</v>
      </c>
      <c r="AD50" s="24"/>
      <c r="AE50" s="24"/>
      <c r="AF50" s="67"/>
      <c r="AG50" s="24"/>
      <c r="AH50" s="20"/>
      <c r="AI50" s="24"/>
      <c r="AJ50" s="20"/>
      <c r="AK50" s="35"/>
      <c r="AL50" s="20"/>
      <c r="AM50" s="89"/>
      <c r="AN50" s="20"/>
      <c r="AO50" s="20"/>
      <c r="AP50" s="20"/>
      <c r="AQ50" s="20"/>
      <c r="AR50" s="20"/>
      <c r="AS50" s="20"/>
      <c r="AT50" s="20"/>
      <c r="AU50" s="20"/>
    </row>
    <row r="51" spans="1:47" ht="18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34">
        <v>2</v>
      </c>
      <c r="S51" s="34">
        <v>2</v>
      </c>
      <c r="T51" s="34">
        <v>5</v>
      </c>
      <c r="U51" s="23"/>
      <c r="V51" s="23"/>
      <c r="W51" s="23"/>
      <c r="X51" s="23"/>
      <c r="Y51" s="23"/>
      <c r="Z51" s="23"/>
      <c r="AA51" s="23"/>
      <c r="AB51" s="96"/>
      <c r="AC51" s="14"/>
      <c r="AD51" s="24"/>
      <c r="AE51" s="24"/>
      <c r="AF51" s="67"/>
      <c r="AG51" s="24"/>
      <c r="AH51" s="20"/>
      <c r="AI51" s="24"/>
      <c r="AJ51" s="20"/>
      <c r="AK51" s="35"/>
      <c r="AL51" s="20"/>
      <c r="AM51" s="89"/>
      <c r="AN51" s="20"/>
      <c r="AO51" s="20"/>
      <c r="AP51" s="20"/>
      <c r="AQ51" s="20"/>
      <c r="AR51" s="20"/>
      <c r="AS51" s="20"/>
      <c r="AT51" s="20"/>
      <c r="AU51" s="20"/>
    </row>
    <row r="52" spans="1:47" ht="27" customHeight="1">
      <c r="A52" s="22">
        <v>4</v>
      </c>
      <c r="B52" s="22">
        <v>0</v>
      </c>
      <c r="C52" s="22">
        <v>2</v>
      </c>
      <c r="D52" s="22">
        <v>0</v>
      </c>
      <c r="E52" s="22">
        <v>5</v>
      </c>
      <c r="F52" s="22">
        <v>0</v>
      </c>
      <c r="G52" s="22">
        <v>2</v>
      </c>
      <c r="H52" s="22">
        <v>2</v>
      </c>
      <c r="I52" s="22">
        <v>2</v>
      </c>
      <c r="J52" s="22">
        <v>2</v>
      </c>
      <c r="K52" s="22">
        <v>0</v>
      </c>
      <c r="L52" s="22">
        <v>1</v>
      </c>
      <c r="M52" s="22">
        <v>4</v>
      </c>
      <c r="N52" s="22">
        <v>0</v>
      </c>
      <c r="O52" s="22">
        <v>0</v>
      </c>
      <c r="P52" s="22">
        <v>6</v>
      </c>
      <c r="Q52" s="22" t="s">
        <v>86</v>
      </c>
      <c r="R52" s="34">
        <v>3</v>
      </c>
      <c r="S52" s="34">
        <v>4</v>
      </c>
      <c r="T52" s="34">
        <v>0</v>
      </c>
      <c r="U52" s="23"/>
      <c r="V52" s="23"/>
      <c r="W52" s="23"/>
      <c r="X52" s="23"/>
      <c r="Y52" s="23"/>
      <c r="Z52" s="23"/>
      <c r="AA52" s="23"/>
      <c r="AB52" s="13" t="s">
        <v>81</v>
      </c>
      <c r="AC52" s="14" t="s">
        <v>29</v>
      </c>
      <c r="AD52" s="24"/>
      <c r="AE52" s="24"/>
      <c r="AF52" s="67"/>
      <c r="AG52" s="24"/>
      <c r="AH52" s="20"/>
      <c r="AI52" s="24"/>
      <c r="AJ52" s="20"/>
      <c r="AK52" s="20"/>
      <c r="AL52" s="20"/>
      <c r="AM52" s="89"/>
      <c r="AN52" s="20"/>
      <c r="AO52" s="20"/>
      <c r="AP52" s="20"/>
      <c r="AQ52" s="20"/>
      <c r="AR52" s="20"/>
      <c r="AS52" s="20"/>
      <c r="AT52" s="20"/>
      <c r="AU52" s="20"/>
    </row>
    <row r="53" spans="1:47" ht="13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34"/>
      <c r="S53" s="34"/>
      <c r="T53" s="34"/>
      <c r="U53" s="23"/>
      <c r="V53" s="23"/>
      <c r="W53" s="23"/>
      <c r="X53" s="23"/>
      <c r="Y53" s="23"/>
      <c r="Z53" s="23"/>
      <c r="AA53" s="23"/>
      <c r="AB53" s="123" t="s">
        <v>98</v>
      </c>
      <c r="AC53" s="14"/>
      <c r="AD53" s="24"/>
      <c r="AE53" s="24"/>
      <c r="AF53" s="67"/>
      <c r="AG53" s="24">
        <v>0</v>
      </c>
      <c r="AH53" s="20"/>
      <c r="AI53" s="24">
        <v>0</v>
      </c>
      <c r="AJ53" s="20"/>
      <c r="AK53" s="20">
        <v>624.1</v>
      </c>
      <c r="AL53" s="20"/>
      <c r="AM53" s="89">
        <v>624.1</v>
      </c>
      <c r="AN53" s="20"/>
      <c r="AO53" s="20"/>
      <c r="AP53" s="20">
        <v>0</v>
      </c>
      <c r="AQ53" s="20"/>
      <c r="AR53" s="20"/>
      <c r="AS53" s="20">
        <v>0</v>
      </c>
      <c r="AT53" s="20"/>
      <c r="AU53" s="20"/>
    </row>
    <row r="54" spans="1:47" ht="18.75" customHeight="1">
      <c r="A54" s="61">
        <v>4</v>
      </c>
      <c r="B54" s="62">
        <v>0</v>
      </c>
      <c r="C54" s="62">
        <v>2</v>
      </c>
      <c r="D54" s="62">
        <v>0</v>
      </c>
      <c r="E54" s="62">
        <v>5</v>
      </c>
      <c r="F54" s="62">
        <v>0</v>
      </c>
      <c r="G54" s="62">
        <v>2</v>
      </c>
      <c r="H54" s="62">
        <v>2</v>
      </c>
      <c r="I54" s="62">
        <v>2</v>
      </c>
      <c r="J54" s="62">
        <v>2</v>
      </c>
      <c r="K54" s="62">
        <v>0</v>
      </c>
      <c r="L54" s="62">
        <v>1</v>
      </c>
      <c r="M54" s="62">
        <v>1</v>
      </c>
      <c r="N54" s="62">
        <v>0</v>
      </c>
      <c r="O54" s="62">
        <v>3</v>
      </c>
      <c r="P54" s="62">
        <v>3</v>
      </c>
      <c r="Q54" s="62" t="s">
        <v>95</v>
      </c>
      <c r="R54" s="34">
        <v>2</v>
      </c>
      <c r="S54" s="34">
        <v>2</v>
      </c>
      <c r="T54" s="34">
        <v>5</v>
      </c>
      <c r="U54" s="23"/>
      <c r="V54" s="23"/>
      <c r="W54" s="23"/>
      <c r="X54" s="23"/>
      <c r="Y54" s="23"/>
      <c r="Z54" s="23"/>
      <c r="AA54" s="23"/>
      <c r="AB54" s="124"/>
      <c r="AC54" s="14" t="s">
        <v>27</v>
      </c>
      <c r="AD54" s="24"/>
      <c r="AE54" s="37"/>
      <c r="AF54" s="78"/>
      <c r="AG54" s="24"/>
      <c r="AH54" s="20"/>
      <c r="AI54" s="24"/>
      <c r="AJ54" s="20"/>
      <c r="AK54" s="20"/>
      <c r="AL54" s="20"/>
      <c r="AM54" s="89"/>
      <c r="AN54" s="20"/>
      <c r="AO54" s="20"/>
      <c r="AP54" s="20"/>
      <c r="AQ54" s="20"/>
      <c r="AR54" s="20"/>
      <c r="AS54" s="20"/>
      <c r="AT54" s="20"/>
      <c r="AU54" s="20"/>
    </row>
    <row r="55" spans="1:47" ht="21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34">
        <v>2</v>
      </c>
      <c r="S55" s="34">
        <v>2</v>
      </c>
      <c r="T55" s="34">
        <v>6</v>
      </c>
      <c r="U55" s="23"/>
      <c r="V55" s="23"/>
      <c r="W55" s="23"/>
      <c r="X55" s="23"/>
      <c r="Y55" s="23"/>
      <c r="Z55" s="23"/>
      <c r="AA55" s="23"/>
      <c r="AB55" s="125"/>
      <c r="AC55" s="14"/>
      <c r="AD55" s="24"/>
      <c r="AE55" s="37"/>
      <c r="AF55" s="78"/>
      <c r="AG55" s="24"/>
      <c r="AH55" s="20"/>
      <c r="AI55" s="24"/>
      <c r="AJ55" s="20"/>
      <c r="AK55" s="20"/>
      <c r="AL55" s="20"/>
      <c r="AM55" s="89"/>
      <c r="AN55" s="20"/>
      <c r="AO55" s="20"/>
      <c r="AP55" s="20"/>
      <c r="AQ55" s="20"/>
      <c r="AR55" s="20"/>
      <c r="AS55" s="20"/>
      <c r="AT55" s="20"/>
      <c r="AU55" s="20"/>
    </row>
    <row r="56" spans="1:47" ht="38.25" customHeight="1">
      <c r="A56" s="61">
        <v>4</v>
      </c>
      <c r="B56" s="62">
        <v>0</v>
      </c>
      <c r="C56" s="62">
        <v>2</v>
      </c>
      <c r="D56" s="62">
        <v>0</v>
      </c>
      <c r="E56" s="62">
        <v>5</v>
      </c>
      <c r="F56" s="62">
        <v>0</v>
      </c>
      <c r="G56" s="62">
        <v>2</v>
      </c>
      <c r="H56" s="62">
        <v>2</v>
      </c>
      <c r="I56" s="62">
        <v>2</v>
      </c>
      <c r="J56" s="62">
        <v>2</v>
      </c>
      <c r="K56" s="62">
        <v>0</v>
      </c>
      <c r="L56" s="62">
        <v>1</v>
      </c>
      <c r="M56" s="62">
        <v>1</v>
      </c>
      <c r="N56" s="62">
        <v>0</v>
      </c>
      <c r="O56" s="62">
        <v>3</v>
      </c>
      <c r="P56" s="62">
        <v>3</v>
      </c>
      <c r="Q56" s="62" t="s">
        <v>95</v>
      </c>
      <c r="R56" s="34">
        <v>2</v>
      </c>
      <c r="S56" s="34">
        <v>2</v>
      </c>
      <c r="T56" s="34">
        <v>5</v>
      </c>
      <c r="U56" s="23"/>
      <c r="V56" s="23"/>
      <c r="W56" s="23"/>
      <c r="X56" s="23"/>
      <c r="Y56" s="23"/>
      <c r="Z56" s="23"/>
      <c r="AA56" s="23"/>
      <c r="AB56" s="60" t="s">
        <v>99</v>
      </c>
      <c r="AC56" s="14" t="s">
        <v>26</v>
      </c>
      <c r="AD56" s="24"/>
      <c r="AE56" s="24"/>
      <c r="AF56" s="67"/>
      <c r="AG56" s="24"/>
      <c r="AH56" s="20"/>
      <c r="AI56" s="24"/>
      <c r="AJ56" s="20"/>
      <c r="AK56" s="20"/>
      <c r="AL56" s="20"/>
      <c r="AM56" s="89"/>
      <c r="AN56" s="20"/>
      <c r="AO56" s="20"/>
      <c r="AP56" s="20"/>
      <c r="AQ56" s="20"/>
      <c r="AR56" s="20"/>
      <c r="AS56" s="20"/>
      <c r="AT56" s="20"/>
      <c r="AU56" s="20"/>
    </row>
    <row r="57" spans="1:47" ht="32.25" customHeight="1">
      <c r="A57" s="32">
        <v>4</v>
      </c>
      <c r="B57" s="32">
        <v>0</v>
      </c>
      <c r="C57" s="32">
        <v>2</v>
      </c>
      <c r="D57" s="32">
        <v>0</v>
      </c>
      <c r="E57" s="32">
        <v>0</v>
      </c>
      <c r="F57" s="32">
        <v>0</v>
      </c>
      <c r="G57" s="32">
        <v>0</v>
      </c>
      <c r="H57" s="32">
        <v>2</v>
      </c>
      <c r="I57" s="32">
        <v>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9">
        <v>0</v>
      </c>
      <c r="S57" s="39">
        <v>0</v>
      </c>
      <c r="T57" s="39">
        <v>0</v>
      </c>
      <c r="U57" s="29"/>
      <c r="V57" s="29"/>
      <c r="W57" s="29"/>
      <c r="X57" s="29"/>
      <c r="Y57" s="29"/>
      <c r="Z57" s="29"/>
      <c r="AA57" s="29"/>
      <c r="AB57" s="15" t="s">
        <v>35</v>
      </c>
      <c r="AC57" s="16" t="s">
        <v>56</v>
      </c>
      <c r="AD57" s="33"/>
      <c r="AE57" s="33"/>
      <c r="AF57" s="70">
        <f>AF59</f>
        <v>0</v>
      </c>
      <c r="AG57" s="33">
        <v>0</v>
      </c>
      <c r="AH57" s="20"/>
      <c r="AI57" s="33">
        <v>0</v>
      </c>
      <c r="AJ57" s="20"/>
      <c r="AK57" s="40">
        <v>0</v>
      </c>
      <c r="AL57" s="20"/>
      <c r="AM57" s="88">
        <v>0</v>
      </c>
      <c r="AN57" s="20"/>
      <c r="AO57" s="20"/>
      <c r="AP57" s="20">
        <v>0</v>
      </c>
      <c r="AQ57" s="20"/>
      <c r="AR57" s="20"/>
      <c r="AS57" s="20">
        <v>0</v>
      </c>
      <c r="AT57" s="20"/>
      <c r="AU57" s="20"/>
    </row>
    <row r="58" spans="1:47" ht="36">
      <c r="A58" s="32">
        <v>4</v>
      </c>
      <c r="B58" s="32">
        <v>0</v>
      </c>
      <c r="C58" s="32">
        <v>2</v>
      </c>
      <c r="D58" s="32">
        <v>0</v>
      </c>
      <c r="E58" s="32">
        <v>0</v>
      </c>
      <c r="F58" s="32">
        <v>0</v>
      </c>
      <c r="G58" s="32">
        <v>0</v>
      </c>
      <c r="H58" s="32">
        <v>2</v>
      </c>
      <c r="I58" s="32">
        <v>2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9">
        <v>0</v>
      </c>
      <c r="S58" s="39">
        <v>0</v>
      </c>
      <c r="T58" s="39">
        <v>0</v>
      </c>
      <c r="U58" s="29"/>
      <c r="V58" s="29"/>
      <c r="W58" s="29"/>
      <c r="X58" s="29"/>
      <c r="Y58" s="29"/>
      <c r="Z58" s="29"/>
      <c r="AA58" s="29"/>
      <c r="AB58" s="13" t="s">
        <v>57</v>
      </c>
      <c r="AC58" s="16" t="s">
        <v>28</v>
      </c>
      <c r="AD58" s="33"/>
      <c r="AE58" s="33"/>
      <c r="AF58" s="67"/>
      <c r="AG58" s="33"/>
      <c r="AH58" s="20"/>
      <c r="AI58" s="33"/>
      <c r="AJ58" s="20"/>
      <c r="AK58" s="20"/>
      <c r="AL58" s="20"/>
      <c r="AM58" s="88"/>
      <c r="AN58" s="20"/>
      <c r="AO58" s="20"/>
      <c r="AP58" s="20"/>
      <c r="AQ58" s="20"/>
      <c r="AR58" s="20"/>
      <c r="AS58" s="20"/>
      <c r="AT58" s="20"/>
      <c r="AU58" s="20"/>
    </row>
    <row r="59" spans="1:47" ht="36">
      <c r="A59" s="22">
        <v>4</v>
      </c>
      <c r="B59" s="22">
        <v>0</v>
      </c>
      <c r="C59" s="22">
        <v>2</v>
      </c>
      <c r="D59" s="22">
        <v>0</v>
      </c>
      <c r="E59" s="22">
        <v>5</v>
      </c>
      <c r="F59" s="22">
        <v>0</v>
      </c>
      <c r="G59" s="22">
        <v>2</v>
      </c>
      <c r="H59" s="22">
        <v>2</v>
      </c>
      <c r="I59" s="22">
        <v>2</v>
      </c>
      <c r="J59" s="22">
        <v>2</v>
      </c>
      <c r="K59" s="22">
        <v>0</v>
      </c>
      <c r="L59" s="22">
        <v>2</v>
      </c>
      <c r="M59" s="22">
        <v>0</v>
      </c>
      <c r="N59" s="22">
        <v>1</v>
      </c>
      <c r="O59" s="22">
        <v>2</v>
      </c>
      <c r="P59" s="22">
        <v>4</v>
      </c>
      <c r="Q59" s="22">
        <v>4</v>
      </c>
      <c r="R59" s="22">
        <v>3</v>
      </c>
      <c r="S59" s="22">
        <v>1</v>
      </c>
      <c r="T59" s="22">
        <v>0</v>
      </c>
      <c r="U59" s="23"/>
      <c r="V59" s="23"/>
      <c r="W59" s="23"/>
      <c r="X59" s="23"/>
      <c r="Y59" s="23"/>
      <c r="Z59" s="23"/>
      <c r="AA59" s="23"/>
      <c r="AB59" s="13" t="s">
        <v>58</v>
      </c>
      <c r="AC59" s="14" t="s">
        <v>36</v>
      </c>
      <c r="AD59" s="24"/>
      <c r="AE59" s="24"/>
      <c r="AF59" s="67"/>
      <c r="AG59" s="24"/>
      <c r="AH59" s="20"/>
      <c r="AI59" s="24"/>
      <c r="AJ59" s="20"/>
      <c r="AK59" s="20"/>
      <c r="AL59" s="20"/>
      <c r="AM59" s="89"/>
      <c r="AN59" s="20"/>
      <c r="AO59" s="20"/>
      <c r="AP59" s="20"/>
      <c r="AQ59" s="20"/>
      <c r="AR59" s="20"/>
      <c r="AS59" s="20"/>
      <c r="AT59" s="20"/>
      <c r="AU59" s="20"/>
    </row>
    <row r="60" spans="1:47" ht="39" customHeight="1">
      <c r="A60" s="22">
        <v>4</v>
      </c>
      <c r="B60" s="22">
        <v>0</v>
      </c>
      <c r="C60" s="22">
        <v>2</v>
      </c>
      <c r="D60" s="22">
        <v>0</v>
      </c>
      <c r="E60" s="22">
        <v>5</v>
      </c>
      <c r="F60" s="22">
        <v>0</v>
      </c>
      <c r="G60" s="22">
        <v>2</v>
      </c>
      <c r="H60" s="22">
        <v>2</v>
      </c>
      <c r="I60" s="22">
        <v>2</v>
      </c>
      <c r="J60" s="22">
        <v>2</v>
      </c>
      <c r="K60" s="22">
        <v>0</v>
      </c>
      <c r="L60" s="22">
        <v>2</v>
      </c>
      <c r="M60" s="22">
        <v>0</v>
      </c>
      <c r="N60" s="22">
        <v>1</v>
      </c>
      <c r="O60" s="22">
        <v>2</v>
      </c>
      <c r="P60" s="22">
        <v>4</v>
      </c>
      <c r="Q60" s="22">
        <v>4</v>
      </c>
      <c r="R60" s="22">
        <v>3</v>
      </c>
      <c r="S60" s="22">
        <v>1</v>
      </c>
      <c r="T60" s="22">
        <v>0</v>
      </c>
      <c r="U60" s="23"/>
      <c r="V60" s="23"/>
      <c r="W60" s="23"/>
      <c r="X60" s="23"/>
      <c r="Y60" s="23"/>
      <c r="Z60" s="23"/>
      <c r="AA60" s="23"/>
      <c r="AB60" s="13" t="s">
        <v>82</v>
      </c>
      <c r="AC60" s="14" t="s">
        <v>74</v>
      </c>
      <c r="AD60" s="24"/>
      <c r="AE60" s="24"/>
      <c r="AF60" s="67"/>
      <c r="AG60" s="24">
        <v>2</v>
      </c>
      <c r="AH60" s="20"/>
      <c r="AI60" s="24">
        <v>2</v>
      </c>
      <c r="AJ60" s="20"/>
      <c r="AK60" s="20"/>
      <c r="AL60" s="20"/>
      <c r="AM60" s="89">
        <v>2</v>
      </c>
      <c r="AN60" s="20"/>
      <c r="AO60" s="20"/>
      <c r="AP60" s="20"/>
      <c r="AQ60" s="20"/>
      <c r="AR60" s="20"/>
      <c r="AS60" s="20"/>
      <c r="AT60" s="20"/>
      <c r="AU60" s="20"/>
    </row>
    <row r="61" spans="1:47" ht="51" customHeight="1">
      <c r="A61" s="25">
        <v>4</v>
      </c>
      <c r="B61" s="25">
        <v>0</v>
      </c>
      <c r="C61" s="25">
        <v>2</v>
      </c>
      <c r="D61" s="25">
        <v>0</v>
      </c>
      <c r="E61" s="25">
        <v>0</v>
      </c>
      <c r="F61" s="25">
        <v>0</v>
      </c>
      <c r="G61" s="25">
        <v>0</v>
      </c>
      <c r="H61" s="25">
        <v>2</v>
      </c>
      <c r="I61" s="25">
        <v>2</v>
      </c>
      <c r="J61" s="25">
        <v>3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6">
        <v>0</v>
      </c>
      <c r="S61" s="26">
        <v>0</v>
      </c>
      <c r="T61" s="26">
        <v>0</v>
      </c>
      <c r="U61" s="27"/>
      <c r="V61" s="27"/>
      <c r="W61" s="27"/>
      <c r="X61" s="27"/>
      <c r="Y61" s="27"/>
      <c r="Z61" s="27"/>
      <c r="AA61" s="27"/>
      <c r="AB61" s="10" t="s">
        <v>96</v>
      </c>
      <c r="AC61" s="11" t="s">
        <v>36</v>
      </c>
      <c r="AD61" s="41">
        <f>AD62+AD92</f>
        <v>286.3</v>
      </c>
      <c r="AE61" s="63">
        <v>286.3</v>
      </c>
      <c r="AF61" s="71">
        <f>AF62+AF92</f>
        <v>1032.24</v>
      </c>
      <c r="AG61" s="41">
        <v>401.7</v>
      </c>
      <c r="AH61" s="38"/>
      <c r="AI61" s="41">
        <v>401.7</v>
      </c>
      <c r="AJ61" s="20"/>
      <c r="AK61" s="63"/>
      <c r="AL61" s="41"/>
      <c r="AM61" s="87">
        <f>AM62+AM92</f>
        <v>807.1999999999999</v>
      </c>
      <c r="AN61" s="41"/>
      <c r="AO61" s="41"/>
      <c r="AP61" s="41">
        <v>409</v>
      </c>
      <c r="AQ61" s="41"/>
      <c r="AR61" s="41"/>
      <c r="AS61" s="41">
        <v>409</v>
      </c>
      <c r="AT61" s="41"/>
      <c r="AU61" s="41"/>
    </row>
    <row r="62" spans="1:47" ht="24">
      <c r="A62" s="25">
        <v>4</v>
      </c>
      <c r="B62" s="25">
        <v>0</v>
      </c>
      <c r="C62" s="25">
        <v>2</v>
      </c>
      <c r="D62" s="25">
        <v>0</v>
      </c>
      <c r="E62" s="25">
        <v>0</v>
      </c>
      <c r="F62" s="25">
        <v>0</v>
      </c>
      <c r="G62" s="25">
        <v>0</v>
      </c>
      <c r="H62" s="25">
        <v>2</v>
      </c>
      <c r="I62" s="25">
        <v>2</v>
      </c>
      <c r="J62" s="25">
        <v>3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6">
        <v>0</v>
      </c>
      <c r="S62" s="26">
        <v>0</v>
      </c>
      <c r="T62" s="26">
        <v>0</v>
      </c>
      <c r="U62" s="29"/>
      <c r="V62" s="29"/>
      <c r="W62" s="29"/>
      <c r="X62" s="29"/>
      <c r="Y62" s="29"/>
      <c r="Z62" s="29"/>
      <c r="AA62" s="29"/>
      <c r="AB62" s="15" t="s">
        <v>37</v>
      </c>
      <c r="AC62" s="16" t="s">
        <v>27</v>
      </c>
      <c r="AD62" s="30">
        <f>AD64+AD67+AD73+AD79+AD86+AD72</f>
        <v>286.3</v>
      </c>
      <c r="AE62" s="30">
        <v>286.3</v>
      </c>
      <c r="AF62" s="69">
        <f>AF64+AF66+AF71+AF79+AF84</f>
        <v>805.08</v>
      </c>
      <c r="AG62" s="30">
        <v>401.7</v>
      </c>
      <c r="AH62" s="38"/>
      <c r="AI62" s="30">
        <v>401.7</v>
      </c>
      <c r="AJ62" s="20"/>
      <c r="AK62" s="83"/>
      <c r="AL62" s="20"/>
      <c r="AM62" s="87">
        <f>AM64+AM66+AM71+AM90</f>
        <v>710.3</v>
      </c>
      <c r="AN62" s="20"/>
      <c r="AO62" s="20"/>
      <c r="AP62" s="41">
        <v>409</v>
      </c>
      <c r="AQ62" s="20"/>
      <c r="AR62" s="20"/>
      <c r="AS62" s="41">
        <v>409</v>
      </c>
      <c r="AT62" s="20"/>
      <c r="AU62" s="20"/>
    </row>
    <row r="63" spans="1:47" ht="26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13" t="s">
        <v>59</v>
      </c>
      <c r="AC63" s="16" t="s">
        <v>26</v>
      </c>
      <c r="AD63" s="24">
        <v>45</v>
      </c>
      <c r="AE63" s="24">
        <v>45</v>
      </c>
      <c r="AF63" s="67">
        <v>40</v>
      </c>
      <c r="AG63" s="24"/>
      <c r="AH63" s="20"/>
      <c r="AI63" s="24"/>
      <c r="AJ63" s="20"/>
      <c r="AK63" s="50"/>
      <c r="AL63" s="20"/>
      <c r="AM63" s="89"/>
      <c r="AN63" s="20"/>
      <c r="AO63" s="20"/>
      <c r="AP63" s="20"/>
      <c r="AQ63" s="20"/>
      <c r="AR63" s="20"/>
      <c r="AS63" s="20"/>
      <c r="AT63" s="20"/>
      <c r="AU63" s="20"/>
    </row>
    <row r="64" spans="1:47" ht="24.75" customHeight="1">
      <c r="A64" s="22">
        <v>4</v>
      </c>
      <c r="B64" s="22">
        <v>0</v>
      </c>
      <c r="C64" s="22">
        <v>2</v>
      </c>
      <c r="D64" s="22">
        <v>0</v>
      </c>
      <c r="E64" s="22">
        <v>5</v>
      </c>
      <c r="F64" s="22">
        <v>0</v>
      </c>
      <c r="G64" s="22">
        <v>3</v>
      </c>
      <c r="H64" s="22">
        <v>2</v>
      </c>
      <c r="I64" s="22">
        <v>2</v>
      </c>
      <c r="J64" s="22">
        <v>3</v>
      </c>
      <c r="K64" s="22">
        <v>0</v>
      </c>
      <c r="L64" s="22">
        <v>1</v>
      </c>
      <c r="M64" s="22">
        <v>4</v>
      </c>
      <c r="N64" s="22">
        <v>0</v>
      </c>
      <c r="O64" s="22">
        <v>0</v>
      </c>
      <c r="P64" s="22">
        <v>1</v>
      </c>
      <c r="Q64" s="22" t="s">
        <v>86</v>
      </c>
      <c r="R64" s="22">
        <v>2</v>
      </c>
      <c r="S64" s="22">
        <v>2</v>
      </c>
      <c r="T64" s="22">
        <v>3</v>
      </c>
      <c r="U64" s="23"/>
      <c r="V64" s="23"/>
      <c r="W64" s="23"/>
      <c r="X64" s="23"/>
      <c r="Y64" s="23"/>
      <c r="Z64" s="23"/>
      <c r="AA64" s="23"/>
      <c r="AB64" s="13" t="s">
        <v>38</v>
      </c>
      <c r="AC64" s="14" t="s">
        <v>27</v>
      </c>
      <c r="AD64" s="24">
        <v>221.3</v>
      </c>
      <c r="AE64" s="33">
        <v>221.3</v>
      </c>
      <c r="AF64" s="67">
        <v>295.1</v>
      </c>
      <c r="AG64" s="24">
        <v>235.3</v>
      </c>
      <c r="AH64" s="20"/>
      <c r="AI64" s="24">
        <v>235.3</v>
      </c>
      <c r="AJ64" s="20">
        <v>5.2</v>
      </c>
      <c r="AK64" s="20">
        <v>240.5</v>
      </c>
      <c r="AL64" s="20">
        <v>5.2</v>
      </c>
      <c r="AM64" s="89">
        <v>240.5</v>
      </c>
      <c r="AN64" s="20"/>
      <c r="AO64" s="20"/>
      <c r="AP64" s="20">
        <v>235.3</v>
      </c>
      <c r="AQ64" s="20"/>
      <c r="AR64" s="20"/>
      <c r="AS64" s="20">
        <v>235.3</v>
      </c>
      <c r="AT64" s="20"/>
      <c r="AU64" s="20"/>
    </row>
    <row r="65" spans="1:47" ht="24">
      <c r="A65" s="22">
        <v>4</v>
      </c>
      <c r="B65" s="22">
        <v>0</v>
      </c>
      <c r="C65" s="22">
        <v>2</v>
      </c>
      <c r="D65" s="22">
        <v>0</v>
      </c>
      <c r="E65" s="22">
        <v>5</v>
      </c>
      <c r="F65" s="22">
        <v>0</v>
      </c>
      <c r="G65" s="22">
        <v>3</v>
      </c>
      <c r="H65" s="22">
        <v>2</v>
      </c>
      <c r="I65" s="22">
        <v>2</v>
      </c>
      <c r="J65" s="22">
        <v>3</v>
      </c>
      <c r="K65" s="22">
        <v>0</v>
      </c>
      <c r="L65" s="22">
        <v>1</v>
      </c>
      <c r="M65" s="22">
        <v>4</v>
      </c>
      <c r="N65" s="22">
        <v>0</v>
      </c>
      <c r="O65" s="22">
        <v>0</v>
      </c>
      <c r="P65" s="22">
        <v>1</v>
      </c>
      <c r="Q65" s="22" t="s">
        <v>86</v>
      </c>
      <c r="R65" s="23">
        <v>2</v>
      </c>
      <c r="S65" s="23">
        <v>2</v>
      </c>
      <c r="T65" s="23">
        <v>3</v>
      </c>
      <c r="U65" s="23"/>
      <c r="V65" s="23"/>
      <c r="W65" s="23"/>
      <c r="X65" s="23"/>
      <c r="Y65" s="23"/>
      <c r="Z65" s="23"/>
      <c r="AA65" s="23"/>
      <c r="AB65" s="13" t="s">
        <v>83</v>
      </c>
      <c r="AC65" s="14" t="s">
        <v>26</v>
      </c>
      <c r="AD65" s="24">
        <v>33</v>
      </c>
      <c r="AE65" s="24">
        <v>33</v>
      </c>
      <c r="AF65" s="67"/>
      <c r="AG65" s="24"/>
      <c r="AH65" s="20"/>
      <c r="AI65" s="24"/>
      <c r="AJ65" s="20"/>
      <c r="AK65" s="20"/>
      <c r="AL65" s="20"/>
      <c r="AM65" s="89"/>
      <c r="AN65" s="20"/>
      <c r="AO65" s="20"/>
      <c r="AP65" s="20"/>
      <c r="AQ65" s="20"/>
      <c r="AR65" s="20"/>
      <c r="AS65" s="20"/>
      <c r="AT65" s="20"/>
      <c r="AU65" s="20"/>
    </row>
    <row r="66" spans="1:47" ht="17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16" t="s">
        <v>60</v>
      </c>
      <c r="AC66" s="14"/>
      <c r="AD66" s="24"/>
      <c r="AE66" s="24">
        <v>65</v>
      </c>
      <c r="AF66" s="68">
        <v>233.68</v>
      </c>
      <c r="AG66" s="24">
        <v>80</v>
      </c>
      <c r="AH66" s="20"/>
      <c r="AI66" s="24">
        <v>80</v>
      </c>
      <c r="AJ66" s="20">
        <v>168.1</v>
      </c>
      <c r="AK66" s="82" t="s">
        <v>115</v>
      </c>
      <c r="AL66" s="20">
        <v>168.1</v>
      </c>
      <c r="AM66" s="89">
        <v>248.1</v>
      </c>
      <c r="AN66" s="20"/>
      <c r="AO66" s="20"/>
      <c r="AP66" s="20">
        <v>80</v>
      </c>
      <c r="AQ66" s="20"/>
      <c r="AR66" s="20"/>
      <c r="AS66" s="20">
        <v>80</v>
      </c>
      <c r="AT66" s="20"/>
      <c r="AU66" s="20"/>
    </row>
    <row r="67" spans="1:47" ht="18" customHeight="1">
      <c r="A67" s="22">
        <v>4</v>
      </c>
      <c r="B67" s="22">
        <v>0</v>
      </c>
      <c r="C67" s="22">
        <v>2</v>
      </c>
      <c r="D67" s="22">
        <v>0</v>
      </c>
      <c r="E67" s="22">
        <v>5</v>
      </c>
      <c r="F67" s="22">
        <v>0</v>
      </c>
      <c r="G67" s="22">
        <v>3</v>
      </c>
      <c r="H67" s="22">
        <v>2</v>
      </c>
      <c r="I67" s="22">
        <v>2</v>
      </c>
      <c r="J67" s="22">
        <v>3</v>
      </c>
      <c r="K67" s="22">
        <v>0</v>
      </c>
      <c r="L67" s="22">
        <v>1</v>
      </c>
      <c r="M67" s="22">
        <v>4</v>
      </c>
      <c r="N67" s="22">
        <v>0</v>
      </c>
      <c r="O67" s="22">
        <v>0</v>
      </c>
      <c r="P67" s="22">
        <v>2</v>
      </c>
      <c r="Q67" s="22" t="s">
        <v>86</v>
      </c>
      <c r="R67" s="34">
        <v>2</v>
      </c>
      <c r="S67" s="34">
        <v>2</v>
      </c>
      <c r="T67" s="34">
        <v>5</v>
      </c>
      <c r="U67" s="23"/>
      <c r="V67" s="23"/>
      <c r="W67" s="23"/>
      <c r="X67" s="23"/>
      <c r="Y67" s="23"/>
      <c r="Z67" s="23"/>
      <c r="AA67" s="23"/>
      <c r="AB67" s="117"/>
      <c r="AC67" s="14" t="s">
        <v>27</v>
      </c>
      <c r="AD67" s="24">
        <v>65</v>
      </c>
      <c r="AE67" s="33">
        <v>65</v>
      </c>
      <c r="AF67" s="68">
        <v>157.97</v>
      </c>
      <c r="AG67" s="24"/>
      <c r="AH67" s="20"/>
      <c r="AI67" s="24"/>
      <c r="AJ67" s="20"/>
      <c r="AK67" s="35"/>
      <c r="AL67" s="20"/>
      <c r="AM67" s="89"/>
      <c r="AN67" s="20"/>
      <c r="AO67" s="20"/>
      <c r="AP67" s="20"/>
      <c r="AQ67" s="20"/>
      <c r="AR67" s="20"/>
      <c r="AS67" s="20"/>
      <c r="AT67" s="20"/>
      <c r="AU67" s="20"/>
    </row>
    <row r="68" spans="1:47" ht="18.75" customHeight="1">
      <c r="A68" s="22">
        <v>4</v>
      </c>
      <c r="B68" s="22">
        <v>0</v>
      </c>
      <c r="C68" s="22">
        <v>2</v>
      </c>
      <c r="D68" s="22">
        <v>0</v>
      </c>
      <c r="E68" s="22">
        <v>5</v>
      </c>
      <c r="F68" s="22">
        <v>0</v>
      </c>
      <c r="G68" s="22">
        <v>3</v>
      </c>
      <c r="H68" s="22">
        <v>2</v>
      </c>
      <c r="I68" s="22">
        <v>2</v>
      </c>
      <c r="J68" s="22">
        <v>3</v>
      </c>
      <c r="K68" s="22">
        <v>0</v>
      </c>
      <c r="L68" s="22">
        <v>1</v>
      </c>
      <c r="M68" s="22">
        <v>4</v>
      </c>
      <c r="N68" s="22">
        <v>0</v>
      </c>
      <c r="O68" s="22">
        <v>0</v>
      </c>
      <c r="P68" s="22">
        <v>2</v>
      </c>
      <c r="Q68" s="22" t="s">
        <v>86</v>
      </c>
      <c r="R68" s="34">
        <v>2</v>
      </c>
      <c r="S68" s="34">
        <v>2</v>
      </c>
      <c r="T68" s="34">
        <v>6</v>
      </c>
      <c r="U68" s="23"/>
      <c r="V68" s="23"/>
      <c r="W68" s="23"/>
      <c r="X68" s="23"/>
      <c r="Y68" s="23"/>
      <c r="Z68" s="23"/>
      <c r="AA68" s="23"/>
      <c r="AB68" s="117"/>
      <c r="AC68" s="14" t="s">
        <v>27</v>
      </c>
      <c r="AD68" s="24"/>
      <c r="AE68" s="24"/>
      <c r="AF68" s="68">
        <v>30</v>
      </c>
      <c r="AG68" s="24"/>
      <c r="AH68" s="20"/>
      <c r="AI68" s="24"/>
      <c r="AJ68" s="20"/>
      <c r="AK68" s="42"/>
      <c r="AL68" s="20"/>
      <c r="AM68" s="89"/>
      <c r="AN68" s="20"/>
      <c r="AO68" s="20"/>
      <c r="AP68" s="20"/>
      <c r="AQ68" s="20"/>
      <c r="AR68" s="20"/>
      <c r="AS68" s="20"/>
      <c r="AT68" s="20"/>
      <c r="AU68" s="20"/>
    </row>
    <row r="69" spans="1:47" ht="15.75" customHeight="1">
      <c r="A69" s="22">
        <v>4</v>
      </c>
      <c r="B69" s="22">
        <v>0</v>
      </c>
      <c r="C69" s="22">
        <v>2</v>
      </c>
      <c r="D69" s="22">
        <v>0</v>
      </c>
      <c r="E69" s="22">
        <v>5</v>
      </c>
      <c r="F69" s="22">
        <v>0</v>
      </c>
      <c r="G69" s="22">
        <v>3</v>
      </c>
      <c r="H69" s="22">
        <v>2</v>
      </c>
      <c r="I69" s="22">
        <v>2</v>
      </c>
      <c r="J69" s="22">
        <v>3</v>
      </c>
      <c r="K69" s="22">
        <v>0</v>
      </c>
      <c r="L69" s="22">
        <v>1</v>
      </c>
      <c r="M69" s="22">
        <v>4</v>
      </c>
      <c r="N69" s="22">
        <v>0</v>
      </c>
      <c r="O69" s="22">
        <v>0</v>
      </c>
      <c r="P69" s="22">
        <v>2</v>
      </c>
      <c r="Q69" s="22" t="s">
        <v>86</v>
      </c>
      <c r="R69" s="34">
        <v>3</v>
      </c>
      <c r="S69" s="34">
        <v>4</v>
      </c>
      <c r="T69" s="34">
        <v>0</v>
      </c>
      <c r="U69" s="23"/>
      <c r="V69" s="23"/>
      <c r="W69" s="23"/>
      <c r="X69" s="23"/>
      <c r="Y69" s="23"/>
      <c r="Z69" s="23"/>
      <c r="AA69" s="23"/>
      <c r="AB69" s="93"/>
      <c r="AC69" s="14" t="s">
        <v>27</v>
      </c>
      <c r="AD69" s="24"/>
      <c r="AE69" s="24"/>
      <c r="AF69" s="67">
        <v>45.71</v>
      </c>
      <c r="AG69" s="24"/>
      <c r="AH69" s="20"/>
      <c r="AI69" s="24"/>
      <c r="AJ69" s="20"/>
      <c r="AK69" s="42"/>
      <c r="AL69" s="20"/>
      <c r="AM69" s="89"/>
      <c r="AN69" s="20"/>
      <c r="AO69" s="20"/>
      <c r="AP69" s="20"/>
      <c r="AQ69" s="20"/>
      <c r="AR69" s="20"/>
      <c r="AS69" s="20"/>
      <c r="AT69" s="20"/>
      <c r="AU69" s="20"/>
    </row>
    <row r="70" spans="1:47" ht="31.5" customHeight="1">
      <c r="A70" s="22">
        <v>4</v>
      </c>
      <c r="B70" s="22">
        <v>0</v>
      </c>
      <c r="C70" s="22">
        <v>2</v>
      </c>
      <c r="D70" s="22">
        <v>0</v>
      </c>
      <c r="E70" s="22">
        <v>5</v>
      </c>
      <c r="F70" s="22">
        <v>0</v>
      </c>
      <c r="G70" s="22">
        <v>3</v>
      </c>
      <c r="H70" s="22">
        <v>2</v>
      </c>
      <c r="I70" s="22">
        <v>2</v>
      </c>
      <c r="J70" s="22">
        <v>3</v>
      </c>
      <c r="K70" s="22">
        <v>0</v>
      </c>
      <c r="L70" s="22">
        <v>1</v>
      </c>
      <c r="M70" s="22">
        <v>4</v>
      </c>
      <c r="N70" s="22">
        <v>0</v>
      </c>
      <c r="O70" s="22">
        <v>0</v>
      </c>
      <c r="P70" s="22">
        <v>2</v>
      </c>
      <c r="Q70" s="22" t="s">
        <v>86</v>
      </c>
      <c r="R70" s="34">
        <v>2</v>
      </c>
      <c r="S70" s="34">
        <v>2</v>
      </c>
      <c r="T70" s="34">
        <v>5</v>
      </c>
      <c r="U70" s="23"/>
      <c r="V70" s="23"/>
      <c r="W70" s="23"/>
      <c r="X70" s="23"/>
      <c r="Y70" s="23"/>
      <c r="Z70" s="23"/>
      <c r="AA70" s="23"/>
      <c r="AB70" s="13" t="s">
        <v>84</v>
      </c>
      <c r="AC70" s="14" t="s">
        <v>29</v>
      </c>
      <c r="AD70" s="24">
        <v>3</v>
      </c>
      <c r="AE70" s="24">
        <v>3</v>
      </c>
      <c r="AF70" s="67"/>
      <c r="AG70" s="24">
        <v>4</v>
      </c>
      <c r="AH70" s="20"/>
      <c r="AI70" s="24">
        <v>4</v>
      </c>
      <c r="AJ70" s="20"/>
      <c r="AK70" s="20"/>
      <c r="AL70" s="20"/>
      <c r="AM70" s="89">
        <v>4</v>
      </c>
      <c r="AN70" s="20"/>
      <c r="AO70" s="20"/>
      <c r="AP70" s="20">
        <v>2</v>
      </c>
      <c r="AQ70" s="20"/>
      <c r="AR70" s="20"/>
      <c r="AS70" s="20">
        <v>2</v>
      </c>
      <c r="AT70" s="20"/>
      <c r="AU70" s="20"/>
    </row>
    <row r="71" spans="1:47" ht="15" customHeight="1">
      <c r="A71" s="22">
        <v>4</v>
      </c>
      <c r="B71" s="22">
        <v>0</v>
      </c>
      <c r="C71" s="22">
        <v>2</v>
      </c>
      <c r="D71" s="22">
        <v>0</v>
      </c>
      <c r="E71" s="22">
        <v>5</v>
      </c>
      <c r="F71" s="22">
        <v>0</v>
      </c>
      <c r="G71" s="22">
        <v>3</v>
      </c>
      <c r="H71" s="22">
        <v>2</v>
      </c>
      <c r="I71" s="22">
        <v>2</v>
      </c>
      <c r="J71" s="22">
        <v>3</v>
      </c>
      <c r="K71" s="22">
        <v>0</v>
      </c>
      <c r="L71" s="22">
        <v>1</v>
      </c>
      <c r="M71" s="22">
        <v>4</v>
      </c>
      <c r="N71" s="22">
        <v>0</v>
      </c>
      <c r="O71" s="22">
        <v>0</v>
      </c>
      <c r="P71" s="22">
        <v>3</v>
      </c>
      <c r="Q71" s="22" t="s">
        <v>86</v>
      </c>
      <c r="R71" s="34">
        <v>0</v>
      </c>
      <c r="S71" s="34">
        <v>0</v>
      </c>
      <c r="T71" s="34">
        <v>0</v>
      </c>
      <c r="U71" s="23"/>
      <c r="V71" s="23"/>
      <c r="W71" s="23"/>
      <c r="X71" s="23"/>
      <c r="Y71" s="23"/>
      <c r="Z71" s="23"/>
      <c r="AA71" s="23"/>
      <c r="AB71" s="98" t="s">
        <v>61</v>
      </c>
      <c r="AC71" s="14"/>
      <c r="AD71" s="24"/>
      <c r="AE71" s="33"/>
      <c r="AF71" s="69">
        <v>206.33</v>
      </c>
      <c r="AG71" s="24">
        <v>75.2</v>
      </c>
      <c r="AH71" s="20"/>
      <c r="AI71" s="24">
        <v>75.2</v>
      </c>
      <c r="AJ71" s="20">
        <v>91.1</v>
      </c>
      <c r="AK71" s="35">
        <v>124.6</v>
      </c>
      <c r="AL71" s="20">
        <v>91.1</v>
      </c>
      <c r="AM71" s="92">
        <f>AK71+AL71</f>
        <v>215.7</v>
      </c>
      <c r="AN71" s="20"/>
      <c r="AO71" s="20"/>
      <c r="AP71" s="20">
        <v>87.7</v>
      </c>
      <c r="AQ71" s="20"/>
      <c r="AR71" s="20"/>
      <c r="AS71" s="20">
        <v>87.7</v>
      </c>
      <c r="AT71" s="20"/>
      <c r="AU71" s="20"/>
    </row>
    <row r="72" spans="1:47" ht="16.5" customHeight="1">
      <c r="A72" s="22">
        <v>4</v>
      </c>
      <c r="B72" s="22">
        <v>0</v>
      </c>
      <c r="C72" s="22">
        <v>2</v>
      </c>
      <c r="D72" s="22">
        <v>0</v>
      </c>
      <c r="E72" s="22">
        <v>5</v>
      </c>
      <c r="F72" s="22">
        <v>0</v>
      </c>
      <c r="G72" s="22">
        <v>3</v>
      </c>
      <c r="H72" s="22">
        <v>2</v>
      </c>
      <c r="I72" s="22">
        <v>2</v>
      </c>
      <c r="J72" s="22">
        <v>3</v>
      </c>
      <c r="K72" s="22">
        <v>0</v>
      </c>
      <c r="L72" s="22">
        <v>1</v>
      </c>
      <c r="M72" s="22">
        <v>4</v>
      </c>
      <c r="N72" s="22">
        <v>0</v>
      </c>
      <c r="O72" s="22">
        <v>0</v>
      </c>
      <c r="P72" s="22">
        <v>3</v>
      </c>
      <c r="Q72" s="22" t="s">
        <v>86</v>
      </c>
      <c r="R72" s="34">
        <v>2</v>
      </c>
      <c r="S72" s="34">
        <v>2</v>
      </c>
      <c r="T72" s="34">
        <v>5</v>
      </c>
      <c r="U72" s="23"/>
      <c r="V72" s="23"/>
      <c r="W72" s="23"/>
      <c r="X72" s="23"/>
      <c r="Y72" s="23"/>
      <c r="Z72" s="23"/>
      <c r="AA72" s="23"/>
      <c r="AB72" s="98"/>
      <c r="AC72" s="14"/>
      <c r="AD72" s="24"/>
      <c r="AE72" s="24"/>
      <c r="AF72" s="68">
        <v>206.33</v>
      </c>
      <c r="AG72" s="24"/>
      <c r="AH72" s="20"/>
      <c r="AI72" s="24"/>
      <c r="AJ72" s="20"/>
      <c r="AK72" s="20"/>
      <c r="AL72" s="20"/>
      <c r="AM72" s="89"/>
      <c r="AN72" s="20"/>
      <c r="AO72" s="20"/>
      <c r="AP72" s="20"/>
      <c r="AQ72" s="20"/>
      <c r="AR72" s="20"/>
      <c r="AS72" s="20"/>
      <c r="AT72" s="20"/>
      <c r="AU72" s="20"/>
    </row>
    <row r="73" spans="1:47" ht="12">
      <c r="A73" s="22">
        <v>4</v>
      </c>
      <c r="B73" s="22">
        <v>0</v>
      </c>
      <c r="C73" s="22">
        <v>2</v>
      </c>
      <c r="D73" s="22">
        <v>0</v>
      </c>
      <c r="E73" s="22">
        <v>5</v>
      </c>
      <c r="F73" s="22">
        <v>0</v>
      </c>
      <c r="G73" s="22">
        <v>3</v>
      </c>
      <c r="H73" s="22">
        <v>2</v>
      </c>
      <c r="I73" s="22">
        <v>2</v>
      </c>
      <c r="J73" s="22">
        <v>3</v>
      </c>
      <c r="K73" s="22">
        <v>0</v>
      </c>
      <c r="L73" s="22">
        <v>1</v>
      </c>
      <c r="M73" s="22">
        <v>4</v>
      </c>
      <c r="N73" s="22">
        <v>0</v>
      </c>
      <c r="O73" s="22">
        <v>0</v>
      </c>
      <c r="P73" s="22">
        <v>3</v>
      </c>
      <c r="Q73" s="22" t="s">
        <v>86</v>
      </c>
      <c r="R73" s="22">
        <v>2</v>
      </c>
      <c r="S73" s="22">
        <v>2</v>
      </c>
      <c r="T73" s="22">
        <v>6</v>
      </c>
      <c r="U73" s="23"/>
      <c r="V73" s="23"/>
      <c r="W73" s="23"/>
      <c r="X73" s="23"/>
      <c r="Y73" s="23"/>
      <c r="Z73" s="23"/>
      <c r="AA73" s="23"/>
      <c r="AB73" s="98"/>
      <c r="AC73" s="14" t="s">
        <v>27</v>
      </c>
      <c r="AD73" s="24"/>
      <c r="AE73" s="24"/>
      <c r="AF73" s="68"/>
      <c r="AG73" s="24"/>
      <c r="AH73" s="20"/>
      <c r="AI73" s="24"/>
      <c r="AJ73" s="20"/>
      <c r="AK73" s="35"/>
      <c r="AL73" s="20"/>
      <c r="AM73" s="89"/>
      <c r="AN73" s="20"/>
      <c r="AO73" s="20"/>
      <c r="AP73" s="20"/>
      <c r="AQ73" s="20"/>
      <c r="AR73" s="20"/>
      <c r="AS73" s="20"/>
      <c r="AT73" s="20"/>
      <c r="AU73" s="20"/>
    </row>
    <row r="74" spans="1:47" ht="21" customHeight="1">
      <c r="A74" s="22">
        <v>4</v>
      </c>
      <c r="B74" s="22">
        <v>0</v>
      </c>
      <c r="C74" s="22">
        <v>2</v>
      </c>
      <c r="D74" s="22">
        <v>0</v>
      </c>
      <c r="E74" s="22">
        <v>5</v>
      </c>
      <c r="F74" s="22">
        <v>0</v>
      </c>
      <c r="G74" s="22">
        <v>3</v>
      </c>
      <c r="H74" s="22">
        <v>2</v>
      </c>
      <c r="I74" s="22">
        <v>2</v>
      </c>
      <c r="J74" s="22">
        <v>3</v>
      </c>
      <c r="K74" s="22">
        <v>0</v>
      </c>
      <c r="L74" s="22">
        <v>1</v>
      </c>
      <c r="M74" s="22">
        <v>4</v>
      </c>
      <c r="N74" s="22">
        <v>0</v>
      </c>
      <c r="O74" s="22">
        <v>0</v>
      </c>
      <c r="P74" s="22">
        <v>3</v>
      </c>
      <c r="Q74" s="22" t="s">
        <v>86</v>
      </c>
      <c r="R74" s="22">
        <v>2</v>
      </c>
      <c r="S74" s="22">
        <v>9</v>
      </c>
      <c r="T74" s="22">
        <v>0</v>
      </c>
      <c r="U74" s="23"/>
      <c r="V74" s="23"/>
      <c r="W74" s="23"/>
      <c r="X74" s="23"/>
      <c r="Y74" s="23"/>
      <c r="Z74" s="23"/>
      <c r="AA74" s="23"/>
      <c r="AB74" s="98"/>
      <c r="AC74" s="14"/>
      <c r="AD74" s="24"/>
      <c r="AE74" s="24"/>
      <c r="AF74" s="68"/>
      <c r="AG74" s="24"/>
      <c r="AH74" s="20"/>
      <c r="AI74" s="24"/>
      <c r="AJ74" s="20"/>
      <c r="AK74" s="53"/>
      <c r="AL74" s="20"/>
      <c r="AM74" s="89"/>
      <c r="AN74" s="20"/>
      <c r="AO74" s="20"/>
      <c r="AP74" s="20"/>
      <c r="AQ74" s="20"/>
      <c r="AR74" s="20"/>
      <c r="AS74" s="20"/>
      <c r="AT74" s="20"/>
      <c r="AU74" s="20"/>
    </row>
    <row r="75" spans="1:47" ht="21" customHeight="1">
      <c r="A75" s="22">
        <v>4</v>
      </c>
      <c r="B75" s="22">
        <v>0</v>
      </c>
      <c r="C75" s="22">
        <v>2</v>
      </c>
      <c r="D75" s="22">
        <v>0</v>
      </c>
      <c r="E75" s="22">
        <v>5</v>
      </c>
      <c r="F75" s="22">
        <v>0</v>
      </c>
      <c r="G75" s="22">
        <v>3</v>
      </c>
      <c r="H75" s="22">
        <v>2</v>
      </c>
      <c r="I75" s="22">
        <v>2</v>
      </c>
      <c r="J75" s="22">
        <v>3</v>
      </c>
      <c r="K75" s="22">
        <v>0</v>
      </c>
      <c r="L75" s="22">
        <v>1</v>
      </c>
      <c r="M75" s="22">
        <v>4</v>
      </c>
      <c r="N75" s="22">
        <v>0</v>
      </c>
      <c r="O75" s="22">
        <v>0</v>
      </c>
      <c r="P75" s="22">
        <v>3</v>
      </c>
      <c r="Q75" s="22" t="s">
        <v>86</v>
      </c>
      <c r="R75" s="22">
        <v>3</v>
      </c>
      <c r="S75" s="22">
        <v>1</v>
      </c>
      <c r="T75" s="22">
        <v>0</v>
      </c>
      <c r="U75" s="23"/>
      <c r="V75" s="23"/>
      <c r="W75" s="23"/>
      <c r="X75" s="23"/>
      <c r="Y75" s="23"/>
      <c r="Z75" s="23"/>
      <c r="AA75" s="23"/>
      <c r="AB75" s="98"/>
      <c r="AC75" s="14"/>
      <c r="AD75" s="24"/>
      <c r="AE75" s="24"/>
      <c r="AF75" s="68"/>
      <c r="AG75" s="24"/>
      <c r="AH75" s="20"/>
      <c r="AI75" s="24"/>
      <c r="AJ75" s="20"/>
      <c r="AK75" s="53"/>
      <c r="AL75" s="20"/>
      <c r="AM75" s="89"/>
      <c r="AN75" s="20"/>
      <c r="AO75" s="20"/>
      <c r="AP75" s="20"/>
      <c r="AQ75" s="20"/>
      <c r="AR75" s="20"/>
      <c r="AS75" s="20"/>
      <c r="AT75" s="20"/>
      <c r="AU75" s="20"/>
    </row>
    <row r="76" spans="1:47" ht="21" customHeight="1">
      <c r="A76" s="22">
        <v>4</v>
      </c>
      <c r="B76" s="22">
        <v>0</v>
      </c>
      <c r="C76" s="22">
        <v>2</v>
      </c>
      <c r="D76" s="22">
        <v>0</v>
      </c>
      <c r="E76" s="22">
        <v>5</v>
      </c>
      <c r="F76" s="22">
        <v>0</v>
      </c>
      <c r="G76" s="22">
        <v>3</v>
      </c>
      <c r="H76" s="22">
        <v>2</v>
      </c>
      <c r="I76" s="22">
        <v>2</v>
      </c>
      <c r="J76" s="22">
        <v>3</v>
      </c>
      <c r="K76" s="22">
        <v>0</v>
      </c>
      <c r="L76" s="22">
        <v>1</v>
      </c>
      <c r="M76" s="22">
        <v>4</v>
      </c>
      <c r="N76" s="22">
        <v>0</v>
      </c>
      <c r="O76" s="22">
        <v>0</v>
      </c>
      <c r="P76" s="22">
        <v>3</v>
      </c>
      <c r="Q76" s="22" t="s">
        <v>86</v>
      </c>
      <c r="R76" s="22">
        <v>3</v>
      </c>
      <c r="S76" s="22">
        <v>4</v>
      </c>
      <c r="T76" s="22">
        <v>0</v>
      </c>
      <c r="U76" s="23"/>
      <c r="V76" s="23"/>
      <c r="W76" s="23"/>
      <c r="X76" s="23"/>
      <c r="Y76" s="23"/>
      <c r="Z76" s="23"/>
      <c r="AA76" s="23"/>
      <c r="AB76" s="98"/>
      <c r="AC76" s="14"/>
      <c r="AD76" s="24"/>
      <c r="AE76" s="24"/>
      <c r="AF76" s="68"/>
      <c r="AG76" s="24"/>
      <c r="AH76" s="20"/>
      <c r="AI76" s="24"/>
      <c r="AJ76" s="20"/>
      <c r="AK76" s="53"/>
      <c r="AL76" s="20"/>
      <c r="AM76" s="89"/>
      <c r="AN76" s="20"/>
      <c r="AO76" s="20"/>
      <c r="AP76" s="20"/>
      <c r="AQ76" s="20"/>
      <c r="AR76" s="20"/>
      <c r="AS76" s="20"/>
      <c r="AT76" s="20"/>
      <c r="AU76" s="20"/>
    </row>
    <row r="77" spans="1:47" ht="11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3"/>
      <c r="W77" s="23"/>
      <c r="X77" s="23"/>
      <c r="Y77" s="23"/>
      <c r="Z77" s="23"/>
      <c r="AA77" s="23"/>
      <c r="AB77" s="98"/>
      <c r="AC77" s="14"/>
      <c r="AD77" s="24"/>
      <c r="AE77" s="24"/>
      <c r="AF77" s="68"/>
      <c r="AG77" s="24"/>
      <c r="AH77" s="20"/>
      <c r="AI77" s="24"/>
      <c r="AJ77" s="20"/>
      <c r="AK77" s="53"/>
      <c r="AL77" s="20"/>
      <c r="AM77" s="89"/>
      <c r="AN77" s="20"/>
      <c r="AO77" s="20"/>
      <c r="AP77" s="20"/>
      <c r="AQ77" s="20"/>
      <c r="AR77" s="20"/>
      <c r="AS77" s="20"/>
      <c r="AT77" s="20"/>
      <c r="AU77" s="20"/>
    </row>
    <row r="78" spans="1:47" ht="24">
      <c r="A78" s="22">
        <v>4</v>
      </c>
      <c r="B78" s="22">
        <v>0</v>
      </c>
      <c r="C78" s="22">
        <v>2</v>
      </c>
      <c r="D78" s="22">
        <v>0</v>
      </c>
      <c r="E78" s="22">
        <v>5</v>
      </c>
      <c r="F78" s="22">
        <v>0</v>
      </c>
      <c r="G78" s="22">
        <v>3</v>
      </c>
      <c r="H78" s="22">
        <v>2</v>
      </c>
      <c r="I78" s="22">
        <v>2</v>
      </c>
      <c r="J78" s="22">
        <v>3</v>
      </c>
      <c r="K78" s="22">
        <v>0</v>
      </c>
      <c r="L78" s="22">
        <v>1</v>
      </c>
      <c r="M78" s="22">
        <v>4</v>
      </c>
      <c r="N78" s="22">
        <v>0</v>
      </c>
      <c r="O78" s="22">
        <v>0</v>
      </c>
      <c r="P78" s="22">
        <v>3</v>
      </c>
      <c r="Q78" s="22" t="s">
        <v>86</v>
      </c>
      <c r="R78" s="22">
        <v>2</v>
      </c>
      <c r="S78" s="22">
        <v>2</v>
      </c>
      <c r="T78" s="22">
        <v>5</v>
      </c>
      <c r="U78" s="23"/>
      <c r="V78" s="23"/>
      <c r="W78" s="23"/>
      <c r="X78" s="23"/>
      <c r="Y78" s="23"/>
      <c r="Z78" s="23"/>
      <c r="AA78" s="23"/>
      <c r="AB78" s="19" t="s">
        <v>39</v>
      </c>
      <c r="AC78" s="14" t="s">
        <v>75</v>
      </c>
      <c r="AD78" s="24"/>
      <c r="AE78" s="24"/>
      <c r="AF78" s="67"/>
      <c r="AG78" s="24"/>
      <c r="AH78" s="20"/>
      <c r="AI78" s="24"/>
      <c r="AJ78" s="20"/>
      <c r="AK78" s="20"/>
      <c r="AL78" s="20"/>
      <c r="AM78" s="89"/>
      <c r="AN78" s="20"/>
      <c r="AO78" s="20"/>
      <c r="AP78" s="20"/>
      <c r="AQ78" s="20"/>
      <c r="AR78" s="20"/>
      <c r="AS78" s="20"/>
      <c r="AT78" s="20"/>
      <c r="AU78" s="20"/>
    </row>
    <row r="79" spans="1:47" ht="24" customHeight="1">
      <c r="A79" s="22">
        <v>4</v>
      </c>
      <c r="B79" s="22">
        <v>0</v>
      </c>
      <c r="C79" s="22">
        <v>2</v>
      </c>
      <c r="D79" s="22">
        <v>0</v>
      </c>
      <c r="E79" s="22">
        <v>5</v>
      </c>
      <c r="F79" s="22">
        <v>0</v>
      </c>
      <c r="G79" s="22">
        <v>3</v>
      </c>
      <c r="H79" s="22">
        <v>2</v>
      </c>
      <c r="I79" s="22">
        <v>2</v>
      </c>
      <c r="J79" s="22">
        <v>3</v>
      </c>
      <c r="K79" s="22">
        <v>0</v>
      </c>
      <c r="L79" s="22">
        <v>1</v>
      </c>
      <c r="M79" s="22">
        <v>4</v>
      </c>
      <c r="N79" s="22">
        <v>0</v>
      </c>
      <c r="O79" s="22">
        <v>0</v>
      </c>
      <c r="P79" s="22">
        <v>4</v>
      </c>
      <c r="Q79" s="22" t="s">
        <v>86</v>
      </c>
      <c r="R79" s="22">
        <v>0</v>
      </c>
      <c r="S79" s="22">
        <v>0</v>
      </c>
      <c r="T79" s="22">
        <v>0</v>
      </c>
      <c r="U79" s="23"/>
      <c r="V79" s="23"/>
      <c r="W79" s="23"/>
      <c r="X79" s="23"/>
      <c r="Y79" s="23"/>
      <c r="Z79" s="23"/>
      <c r="AA79" s="23"/>
      <c r="AB79" s="98" t="s">
        <v>62</v>
      </c>
      <c r="AC79" s="131" t="s">
        <v>27</v>
      </c>
      <c r="AD79" s="37"/>
      <c r="AE79" s="48"/>
      <c r="AF79" s="69">
        <v>49.97</v>
      </c>
      <c r="AG79" s="37">
        <v>0</v>
      </c>
      <c r="AH79" s="38"/>
      <c r="AI79" s="37">
        <v>0</v>
      </c>
      <c r="AJ79" s="20"/>
      <c r="AK79" s="35">
        <v>0</v>
      </c>
      <c r="AL79" s="20"/>
      <c r="AM79" s="90">
        <v>0</v>
      </c>
      <c r="AN79" s="20"/>
      <c r="AO79" s="20"/>
      <c r="AP79" s="20">
        <v>0</v>
      </c>
      <c r="AQ79" s="20"/>
      <c r="AR79" s="20"/>
      <c r="AS79" s="20">
        <v>0</v>
      </c>
      <c r="AT79" s="20"/>
      <c r="AU79" s="20"/>
    </row>
    <row r="80" spans="1:47" ht="1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>
        <v>2</v>
      </c>
      <c r="S80" s="22">
        <v>2</v>
      </c>
      <c r="T80" s="22">
        <v>5</v>
      </c>
      <c r="U80" s="23"/>
      <c r="V80" s="23"/>
      <c r="W80" s="23"/>
      <c r="X80" s="23"/>
      <c r="Y80" s="23"/>
      <c r="Z80" s="23"/>
      <c r="AA80" s="23"/>
      <c r="AB80" s="98"/>
      <c r="AC80" s="132"/>
      <c r="AD80" s="37"/>
      <c r="AE80" s="48"/>
      <c r="AF80" s="68">
        <v>49.97</v>
      </c>
      <c r="AG80" s="37"/>
      <c r="AH80" s="38"/>
      <c r="AI80" s="37"/>
      <c r="AJ80" s="20"/>
      <c r="AK80" s="35"/>
      <c r="AL80" s="20"/>
      <c r="AM80" s="90"/>
      <c r="AN80" s="20"/>
      <c r="AO80" s="20"/>
      <c r="AP80" s="20"/>
      <c r="AQ80" s="20"/>
      <c r="AR80" s="20"/>
      <c r="AS80" s="20"/>
      <c r="AT80" s="20"/>
      <c r="AU80" s="20"/>
    </row>
    <row r="81" spans="1:47" ht="1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>
        <v>2</v>
      </c>
      <c r="S81" s="22">
        <v>2</v>
      </c>
      <c r="T81" s="22">
        <v>6</v>
      </c>
      <c r="U81" s="23"/>
      <c r="V81" s="23"/>
      <c r="W81" s="23"/>
      <c r="X81" s="23"/>
      <c r="Y81" s="23"/>
      <c r="Z81" s="23"/>
      <c r="AA81" s="23"/>
      <c r="AB81" s="98"/>
      <c r="AC81" s="132"/>
      <c r="AD81" s="37"/>
      <c r="AE81" s="48"/>
      <c r="AF81" s="69"/>
      <c r="AG81" s="37"/>
      <c r="AH81" s="38"/>
      <c r="AI81" s="37"/>
      <c r="AJ81" s="20"/>
      <c r="AK81" s="38"/>
      <c r="AL81" s="20"/>
      <c r="AM81" s="90"/>
      <c r="AN81" s="20"/>
      <c r="AO81" s="20"/>
      <c r="AP81" s="20"/>
      <c r="AQ81" s="20"/>
      <c r="AR81" s="20"/>
      <c r="AS81" s="20"/>
      <c r="AT81" s="20"/>
      <c r="AU81" s="20"/>
    </row>
    <row r="82" spans="1:47" ht="1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>
        <v>3</v>
      </c>
      <c r="S82" s="22">
        <v>4</v>
      </c>
      <c r="T82" s="22">
        <v>0</v>
      </c>
      <c r="U82" s="23"/>
      <c r="V82" s="23"/>
      <c r="W82" s="23"/>
      <c r="X82" s="23"/>
      <c r="Y82" s="23"/>
      <c r="Z82" s="23"/>
      <c r="AA82" s="23"/>
      <c r="AB82" s="98"/>
      <c r="AC82" s="133"/>
      <c r="AD82" s="37"/>
      <c r="AE82" s="48"/>
      <c r="AF82" s="69"/>
      <c r="AG82" s="37"/>
      <c r="AH82" s="38"/>
      <c r="AI82" s="37"/>
      <c r="AJ82" s="20"/>
      <c r="AK82" s="38"/>
      <c r="AL82" s="20"/>
      <c r="AM82" s="90"/>
      <c r="AN82" s="20"/>
      <c r="AO82" s="20"/>
      <c r="AP82" s="20"/>
      <c r="AQ82" s="20"/>
      <c r="AR82" s="20"/>
      <c r="AS82" s="20"/>
      <c r="AT82" s="20"/>
      <c r="AU82" s="20"/>
    </row>
    <row r="83" spans="1:47" ht="24" customHeight="1">
      <c r="A83" s="22">
        <v>4</v>
      </c>
      <c r="B83" s="22">
        <v>0</v>
      </c>
      <c r="C83" s="22">
        <v>2</v>
      </c>
      <c r="D83" s="22">
        <v>0</v>
      </c>
      <c r="E83" s="22">
        <v>5</v>
      </c>
      <c r="F83" s="22">
        <v>0</v>
      </c>
      <c r="G83" s="22">
        <v>3</v>
      </c>
      <c r="H83" s="22">
        <v>2</v>
      </c>
      <c r="I83" s="22">
        <v>2</v>
      </c>
      <c r="J83" s="22">
        <v>3</v>
      </c>
      <c r="K83" s="22">
        <v>0</v>
      </c>
      <c r="L83" s="22">
        <v>1</v>
      </c>
      <c r="M83" s="22">
        <v>4</v>
      </c>
      <c r="N83" s="22">
        <v>0</v>
      </c>
      <c r="O83" s="22">
        <v>0</v>
      </c>
      <c r="P83" s="22">
        <v>4</v>
      </c>
      <c r="Q83" s="22" t="s">
        <v>86</v>
      </c>
      <c r="R83" s="23">
        <v>2</v>
      </c>
      <c r="S83" s="23">
        <v>2</v>
      </c>
      <c r="T83" s="23">
        <v>5</v>
      </c>
      <c r="U83" s="23"/>
      <c r="V83" s="23"/>
      <c r="W83" s="23"/>
      <c r="X83" s="23"/>
      <c r="Y83" s="23"/>
      <c r="Z83" s="23"/>
      <c r="AA83" s="23"/>
      <c r="AB83" s="17" t="s">
        <v>63</v>
      </c>
      <c r="AC83" s="14"/>
      <c r="AD83" s="37"/>
      <c r="AE83" s="37"/>
      <c r="AF83" s="67"/>
      <c r="AG83" s="37"/>
      <c r="AH83" s="38"/>
      <c r="AI83" s="37"/>
      <c r="AJ83" s="20"/>
      <c r="AK83" s="20"/>
      <c r="AL83" s="20"/>
      <c r="AM83" s="90"/>
      <c r="AN83" s="20"/>
      <c r="AO83" s="20"/>
      <c r="AP83" s="20"/>
      <c r="AQ83" s="20"/>
      <c r="AR83" s="20"/>
      <c r="AS83" s="20"/>
      <c r="AT83" s="20"/>
      <c r="AU83" s="20"/>
    </row>
    <row r="84" spans="1:47" ht="18" customHeight="1">
      <c r="A84" s="22">
        <v>4</v>
      </c>
      <c r="B84" s="22">
        <v>0</v>
      </c>
      <c r="C84" s="22">
        <v>2</v>
      </c>
      <c r="D84" s="22">
        <v>0</v>
      </c>
      <c r="E84" s="22">
        <v>5</v>
      </c>
      <c r="F84" s="22">
        <v>0</v>
      </c>
      <c r="G84" s="22">
        <v>3</v>
      </c>
      <c r="H84" s="22">
        <v>2</v>
      </c>
      <c r="I84" s="22">
        <v>2</v>
      </c>
      <c r="J84" s="22">
        <v>3</v>
      </c>
      <c r="K84" s="22">
        <v>0</v>
      </c>
      <c r="L84" s="22">
        <v>1</v>
      </c>
      <c r="M84" s="22">
        <v>4</v>
      </c>
      <c r="N84" s="22">
        <v>0</v>
      </c>
      <c r="O84" s="22">
        <v>0</v>
      </c>
      <c r="P84" s="22">
        <v>5</v>
      </c>
      <c r="Q84" s="22" t="s">
        <v>86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98" t="s">
        <v>64</v>
      </c>
      <c r="AC84" s="116" t="s">
        <v>27</v>
      </c>
      <c r="AD84" s="37"/>
      <c r="AE84" s="48"/>
      <c r="AF84" s="69">
        <v>20</v>
      </c>
      <c r="AG84" s="37">
        <v>0</v>
      </c>
      <c r="AH84" s="38"/>
      <c r="AI84" s="37">
        <v>0</v>
      </c>
      <c r="AJ84" s="20"/>
      <c r="AK84" s="20">
        <v>0</v>
      </c>
      <c r="AL84" s="20"/>
      <c r="AM84" s="90">
        <v>0</v>
      </c>
      <c r="AN84" s="20"/>
      <c r="AO84" s="20"/>
      <c r="AP84" s="20">
        <v>0</v>
      </c>
      <c r="AQ84" s="20"/>
      <c r="AR84" s="20"/>
      <c r="AS84" s="20">
        <v>0</v>
      </c>
      <c r="AT84" s="20"/>
      <c r="AU84" s="20"/>
    </row>
    <row r="85" spans="1:47" ht="15.75" customHeight="1">
      <c r="A85" s="22">
        <v>4</v>
      </c>
      <c r="B85" s="22">
        <v>0</v>
      </c>
      <c r="C85" s="22">
        <v>2</v>
      </c>
      <c r="D85" s="22">
        <v>0</v>
      </c>
      <c r="E85" s="22">
        <v>5</v>
      </c>
      <c r="F85" s="22">
        <v>0</v>
      </c>
      <c r="G85" s="22">
        <v>3</v>
      </c>
      <c r="H85" s="22">
        <v>2</v>
      </c>
      <c r="I85" s="22">
        <v>2</v>
      </c>
      <c r="J85" s="22">
        <v>3</v>
      </c>
      <c r="K85" s="22">
        <v>0</v>
      </c>
      <c r="L85" s="22">
        <v>1</v>
      </c>
      <c r="M85" s="22">
        <v>4</v>
      </c>
      <c r="N85" s="22">
        <v>0</v>
      </c>
      <c r="O85" s="22">
        <v>0</v>
      </c>
      <c r="P85" s="22">
        <v>5</v>
      </c>
      <c r="Q85" s="22" t="s">
        <v>86</v>
      </c>
      <c r="R85" s="23">
        <v>2</v>
      </c>
      <c r="S85" s="23">
        <v>2</v>
      </c>
      <c r="T85" s="23">
        <v>5</v>
      </c>
      <c r="U85" s="23"/>
      <c r="V85" s="23"/>
      <c r="W85" s="23"/>
      <c r="X85" s="23"/>
      <c r="Y85" s="23"/>
      <c r="Z85" s="23"/>
      <c r="AA85" s="23"/>
      <c r="AB85" s="98"/>
      <c r="AC85" s="117"/>
      <c r="AD85" s="37"/>
      <c r="AE85" s="37"/>
      <c r="AF85" s="68">
        <v>20</v>
      </c>
      <c r="AG85" s="37"/>
      <c r="AH85" s="38"/>
      <c r="AI85" s="37"/>
      <c r="AJ85" s="20"/>
      <c r="AK85" s="20"/>
      <c r="AL85" s="20"/>
      <c r="AM85" s="90"/>
      <c r="AN85" s="20"/>
      <c r="AO85" s="20"/>
      <c r="AP85" s="20"/>
      <c r="AQ85" s="20"/>
      <c r="AR85" s="20"/>
      <c r="AS85" s="20"/>
      <c r="AT85" s="20"/>
      <c r="AU85" s="20"/>
    </row>
    <row r="86" spans="1:47" ht="12">
      <c r="A86" s="22">
        <v>4</v>
      </c>
      <c r="B86" s="22">
        <v>0</v>
      </c>
      <c r="C86" s="22">
        <v>2</v>
      </c>
      <c r="D86" s="22">
        <v>0</v>
      </c>
      <c r="E86" s="22">
        <v>5</v>
      </c>
      <c r="F86" s="22">
        <v>0</v>
      </c>
      <c r="G86" s="22">
        <v>3</v>
      </c>
      <c r="H86" s="22">
        <v>2</v>
      </c>
      <c r="I86" s="22">
        <v>2</v>
      </c>
      <c r="J86" s="22">
        <v>3</v>
      </c>
      <c r="K86" s="22">
        <v>0</v>
      </c>
      <c r="L86" s="22">
        <v>1</v>
      </c>
      <c r="M86" s="22">
        <v>4</v>
      </c>
      <c r="N86" s="22">
        <v>0</v>
      </c>
      <c r="O86" s="22">
        <v>0</v>
      </c>
      <c r="P86" s="22">
        <v>5</v>
      </c>
      <c r="Q86" s="22" t="s">
        <v>86</v>
      </c>
      <c r="R86" s="22">
        <v>2</v>
      </c>
      <c r="S86" s="22">
        <v>9</v>
      </c>
      <c r="T86" s="22">
        <v>0</v>
      </c>
      <c r="U86" s="23"/>
      <c r="V86" s="23"/>
      <c r="W86" s="23"/>
      <c r="X86" s="23"/>
      <c r="Y86" s="23"/>
      <c r="Z86" s="23"/>
      <c r="AA86" s="23"/>
      <c r="AB86" s="98"/>
      <c r="AC86" s="117"/>
      <c r="AD86" s="37"/>
      <c r="AE86" s="37"/>
      <c r="AF86" s="68"/>
      <c r="AG86" s="37"/>
      <c r="AH86" s="38"/>
      <c r="AI86" s="37"/>
      <c r="AJ86" s="20"/>
      <c r="AK86" s="20"/>
      <c r="AL86" s="20"/>
      <c r="AM86" s="90"/>
      <c r="AN86" s="20"/>
      <c r="AO86" s="20"/>
      <c r="AP86" s="20"/>
      <c r="AQ86" s="20"/>
      <c r="AR86" s="20"/>
      <c r="AS86" s="20"/>
      <c r="AT86" s="20"/>
      <c r="AU86" s="20"/>
    </row>
    <row r="87" spans="1:47" ht="14.25" customHeight="1">
      <c r="A87" s="22">
        <v>4</v>
      </c>
      <c r="B87" s="22">
        <v>0</v>
      </c>
      <c r="C87" s="22">
        <v>2</v>
      </c>
      <c r="D87" s="22">
        <v>0</v>
      </c>
      <c r="E87" s="22">
        <v>5</v>
      </c>
      <c r="F87" s="22">
        <v>0</v>
      </c>
      <c r="G87" s="22">
        <v>3</v>
      </c>
      <c r="H87" s="22">
        <v>2</v>
      </c>
      <c r="I87" s="22">
        <v>2</v>
      </c>
      <c r="J87" s="22">
        <v>3</v>
      </c>
      <c r="K87" s="22">
        <v>0</v>
      </c>
      <c r="L87" s="22">
        <v>1</v>
      </c>
      <c r="M87" s="22">
        <v>4</v>
      </c>
      <c r="N87" s="22">
        <v>0</v>
      </c>
      <c r="O87" s="22">
        <v>0</v>
      </c>
      <c r="P87" s="22">
        <v>5</v>
      </c>
      <c r="Q87" s="22" t="s">
        <v>86</v>
      </c>
      <c r="R87" s="22">
        <v>3</v>
      </c>
      <c r="S87" s="22">
        <v>1</v>
      </c>
      <c r="T87" s="22">
        <v>0</v>
      </c>
      <c r="U87" s="23"/>
      <c r="V87" s="23"/>
      <c r="W87" s="23"/>
      <c r="X87" s="23"/>
      <c r="Y87" s="23"/>
      <c r="Z87" s="23"/>
      <c r="AA87" s="23"/>
      <c r="AB87" s="98"/>
      <c r="AC87" s="117"/>
      <c r="AD87" s="37"/>
      <c r="AE87" s="37"/>
      <c r="AF87" s="68"/>
      <c r="AG87" s="37"/>
      <c r="AH87" s="38"/>
      <c r="AI87" s="37"/>
      <c r="AJ87" s="20"/>
      <c r="AK87" s="20"/>
      <c r="AL87" s="20"/>
      <c r="AM87" s="90"/>
      <c r="AN87" s="20"/>
      <c r="AO87" s="20"/>
      <c r="AP87" s="20"/>
      <c r="AQ87" s="20"/>
      <c r="AR87" s="20"/>
      <c r="AS87" s="20"/>
      <c r="AT87" s="20"/>
      <c r="AU87" s="20"/>
    </row>
    <row r="88" spans="1:47" ht="15" customHeight="1">
      <c r="A88" s="22">
        <v>4</v>
      </c>
      <c r="B88" s="22">
        <v>0</v>
      </c>
      <c r="C88" s="22">
        <v>2</v>
      </c>
      <c r="D88" s="22">
        <v>0</v>
      </c>
      <c r="E88" s="22">
        <v>5</v>
      </c>
      <c r="F88" s="22">
        <v>0</v>
      </c>
      <c r="G88" s="22">
        <v>3</v>
      </c>
      <c r="H88" s="22">
        <v>2</v>
      </c>
      <c r="I88" s="22">
        <v>2</v>
      </c>
      <c r="J88" s="22">
        <v>3</v>
      </c>
      <c r="K88" s="22">
        <v>0</v>
      </c>
      <c r="L88" s="22">
        <v>1</v>
      </c>
      <c r="M88" s="22">
        <v>4</v>
      </c>
      <c r="N88" s="22">
        <v>0</v>
      </c>
      <c r="O88" s="22">
        <v>0</v>
      </c>
      <c r="P88" s="22">
        <v>5</v>
      </c>
      <c r="Q88" s="22" t="s">
        <v>86</v>
      </c>
      <c r="R88" s="22">
        <v>3</v>
      </c>
      <c r="S88" s="22">
        <v>4</v>
      </c>
      <c r="T88" s="22">
        <v>0</v>
      </c>
      <c r="U88" s="23"/>
      <c r="V88" s="23"/>
      <c r="W88" s="23"/>
      <c r="X88" s="23"/>
      <c r="Y88" s="23"/>
      <c r="Z88" s="23"/>
      <c r="AA88" s="23"/>
      <c r="AB88" s="98"/>
      <c r="AC88" s="93"/>
      <c r="AD88" s="37"/>
      <c r="AE88" s="37"/>
      <c r="AF88" s="68"/>
      <c r="AG88" s="37"/>
      <c r="AH88" s="38"/>
      <c r="AI88" s="37"/>
      <c r="AJ88" s="20"/>
      <c r="AK88" s="20"/>
      <c r="AL88" s="20"/>
      <c r="AM88" s="90"/>
      <c r="AN88" s="20"/>
      <c r="AO88" s="20"/>
      <c r="AP88" s="20"/>
      <c r="AQ88" s="20"/>
      <c r="AR88" s="20"/>
      <c r="AS88" s="20"/>
      <c r="AT88" s="20"/>
      <c r="AU88" s="20"/>
    </row>
    <row r="89" spans="1:47" ht="24">
      <c r="A89" s="22">
        <v>4</v>
      </c>
      <c r="B89" s="22">
        <v>0</v>
      </c>
      <c r="C89" s="22">
        <v>2</v>
      </c>
      <c r="D89" s="22">
        <v>0</v>
      </c>
      <c r="E89" s="22">
        <v>5</v>
      </c>
      <c r="F89" s="22">
        <v>0</v>
      </c>
      <c r="G89" s="22">
        <v>3</v>
      </c>
      <c r="H89" s="22">
        <v>2</v>
      </c>
      <c r="I89" s="22">
        <v>2</v>
      </c>
      <c r="J89" s="22">
        <v>3</v>
      </c>
      <c r="K89" s="22">
        <v>0</v>
      </c>
      <c r="L89" s="22">
        <v>1</v>
      </c>
      <c r="M89" s="22">
        <v>4</v>
      </c>
      <c r="N89" s="22">
        <v>0</v>
      </c>
      <c r="O89" s="22">
        <v>0</v>
      </c>
      <c r="P89" s="22">
        <v>5</v>
      </c>
      <c r="Q89" s="22" t="s">
        <v>86</v>
      </c>
      <c r="R89" s="22">
        <v>0</v>
      </c>
      <c r="S89" s="22">
        <v>0</v>
      </c>
      <c r="T89" s="22">
        <v>0</v>
      </c>
      <c r="U89" s="23"/>
      <c r="V89" s="23"/>
      <c r="W89" s="23"/>
      <c r="X89" s="23"/>
      <c r="Y89" s="23"/>
      <c r="Z89" s="23"/>
      <c r="AA89" s="23"/>
      <c r="AB89" s="17" t="s">
        <v>65</v>
      </c>
      <c r="AC89" s="14" t="s">
        <v>75</v>
      </c>
      <c r="AD89" s="24"/>
      <c r="AE89" s="24"/>
      <c r="AF89" s="67"/>
      <c r="AG89" s="24"/>
      <c r="AH89" s="20"/>
      <c r="AI89" s="24"/>
      <c r="AJ89" s="20"/>
      <c r="AK89" s="20"/>
      <c r="AL89" s="20"/>
      <c r="AM89" s="89"/>
      <c r="AN89" s="20"/>
      <c r="AO89" s="20"/>
      <c r="AP89" s="20"/>
      <c r="AQ89" s="20"/>
      <c r="AR89" s="20"/>
      <c r="AS89" s="20"/>
      <c r="AT89" s="20"/>
      <c r="AU89" s="20"/>
    </row>
    <row r="90" spans="1:47" ht="26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34"/>
      <c r="S90" s="34"/>
      <c r="T90" s="34"/>
      <c r="U90" s="23"/>
      <c r="V90" s="23"/>
      <c r="W90" s="23"/>
      <c r="X90" s="23"/>
      <c r="Y90" s="23"/>
      <c r="Z90" s="23"/>
      <c r="AA90" s="23"/>
      <c r="AB90" s="13" t="s">
        <v>72</v>
      </c>
      <c r="AC90" s="14" t="s">
        <v>27</v>
      </c>
      <c r="AD90" s="24"/>
      <c r="AE90" s="24"/>
      <c r="AF90" s="67"/>
      <c r="AG90" s="24">
        <v>6</v>
      </c>
      <c r="AH90" s="20"/>
      <c r="AI90" s="24">
        <v>6</v>
      </c>
      <c r="AJ90" s="20"/>
      <c r="AK90" s="20"/>
      <c r="AL90" s="20">
        <v>6</v>
      </c>
      <c r="AM90" s="89">
        <v>6</v>
      </c>
      <c r="AN90" s="20"/>
      <c r="AO90" s="20"/>
      <c r="AP90" s="20">
        <v>6</v>
      </c>
      <c r="AQ90" s="20"/>
      <c r="AR90" s="20"/>
      <c r="AS90" s="20">
        <v>6</v>
      </c>
      <c r="AT90" s="20"/>
      <c r="AU90" s="20"/>
    </row>
    <row r="91" spans="1:47" ht="21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34"/>
      <c r="S91" s="34"/>
      <c r="T91" s="34"/>
      <c r="U91" s="23"/>
      <c r="V91" s="23"/>
      <c r="W91" s="23"/>
      <c r="X91" s="23"/>
      <c r="Y91" s="23"/>
      <c r="Z91" s="23"/>
      <c r="AA91" s="23"/>
      <c r="AB91" s="19" t="s">
        <v>65</v>
      </c>
      <c r="AC91" s="14" t="s">
        <v>75</v>
      </c>
      <c r="AD91" s="24"/>
      <c r="AE91" s="24"/>
      <c r="AF91" s="67"/>
      <c r="AG91" s="24"/>
      <c r="AH91" s="20"/>
      <c r="AI91" s="24"/>
      <c r="AJ91" s="20"/>
      <c r="AK91" s="20"/>
      <c r="AL91" s="20"/>
      <c r="AM91" s="89"/>
      <c r="AN91" s="20"/>
      <c r="AO91" s="20"/>
      <c r="AP91" s="20"/>
      <c r="AQ91" s="20"/>
      <c r="AR91" s="20"/>
      <c r="AS91" s="20"/>
      <c r="AT91" s="20"/>
      <c r="AU91" s="20"/>
    </row>
    <row r="92" spans="1:47" ht="38.25" customHeight="1">
      <c r="A92" s="32">
        <v>4</v>
      </c>
      <c r="B92" s="32">
        <v>0</v>
      </c>
      <c r="C92" s="32">
        <v>2</v>
      </c>
      <c r="D92" s="32">
        <v>0</v>
      </c>
      <c r="E92" s="32">
        <v>0</v>
      </c>
      <c r="F92" s="32">
        <v>0</v>
      </c>
      <c r="G92" s="32">
        <v>0</v>
      </c>
      <c r="H92" s="32">
        <v>2</v>
      </c>
      <c r="I92" s="32">
        <v>2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9">
        <v>0</v>
      </c>
      <c r="S92" s="39">
        <v>0</v>
      </c>
      <c r="T92" s="39">
        <v>0</v>
      </c>
      <c r="U92" s="29"/>
      <c r="V92" s="29"/>
      <c r="W92" s="29"/>
      <c r="X92" s="29"/>
      <c r="Y92" s="29"/>
      <c r="Z92" s="29"/>
      <c r="AA92" s="29"/>
      <c r="AB92" s="15" t="s">
        <v>40</v>
      </c>
      <c r="AC92" s="18" t="s">
        <v>27</v>
      </c>
      <c r="AD92" s="33"/>
      <c r="AE92" s="30"/>
      <c r="AF92" s="69">
        <f>AF94+AF96+AF98+AF100</f>
        <v>227.16</v>
      </c>
      <c r="AG92" s="33">
        <v>0</v>
      </c>
      <c r="AH92" s="20"/>
      <c r="AI92" s="33">
        <v>0</v>
      </c>
      <c r="AJ92" s="20"/>
      <c r="AK92" s="43"/>
      <c r="AL92" s="20"/>
      <c r="AM92" s="88">
        <f>AM94</f>
        <v>96.9</v>
      </c>
      <c r="AN92" s="20"/>
      <c r="AO92" s="20"/>
      <c r="AP92" s="20">
        <v>0</v>
      </c>
      <c r="AQ92" s="20"/>
      <c r="AR92" s="20"/>
      <c r="AS92" s="20">
        <v>0</v>
      </c>
      <c r="AT92" s="20"/>
      <c r="AU92" s="20"/>
    </row>
    <row r="93" spans="1:47" ht="48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13" t="s">
        <v>66</v>
      </c>
      <c r="AC93" s="39" t="s">
        <v>26</v>
      </c>
      <c r="AD93" s="33"/>
      <c r="AE93" s="33"/>
      <c r="AF93" s="67"/>
      <c r="AG93" s="33"/>
      <c r="AH93" s="20"/>
      <c r="AI93" s="33"/>
      <c r="AJ93" s="20"/>
      <c r="AK93" s="20"/>
      <c r="AL93" s="20">
        <v>0</v>
      </c>
      <c r="AM93" s="88">
        <v>0</v>
      </c>
      <c r="AN93" s="20"/>
      <c r="AO93" s="20"/>
      <c r="AP93" s="20">
        <v>0</v>
      </c>
      <c r="AQ93" s="20"/>
      <c r="AR93" s="20"/>
      <c r="AS93" s="20">
        <v>0</v>
      </c>
      <c r="AT93" s="20"/>
      <c r="AU93" s="20"/>
    </row>
    <row r="94" spans="1:47" ht="23.25" customHeight="1">
      <c r="A94" s="22">
        <v>4</v>
      </c>
      <c r="B94" s="22">
        <v>0</v>
      </c>
      <c r="C94" s="22">
        <v>2</v>
      </c>
      <c r="D94" s="22">
        <v>0</v>
      </c>
      <c r="E94" s="22">
        <v>5</v>
      </c>
      <c r="F94" s="22">
        <v>0</v>
      </c>
      <c r="G94" s="22">
        <v>3</v>
      </c>
      <c r="H94" s="22">
        <v>2</v>
      </c>
      <c r="I94" s="22">
        <v>2</v>
      </c>
      <c r="J94" s="22">
        <v>3</v>
      </c>
      <c r="K94" s="22">
        <v>0</v>
      </c>
      <c r="L94" s="22">
        <v>2</v>
      </c>
      <c r="M94" s="22">
        <v>4</v>
      </c>
      <c r="N94" s="22">
        <v>0</v>
      </c>
      <c r="O94" s="22">
        <v>0</v>
      </c>
      <c r="P94" s="22">
        <v>1</v>
      </c>
      <c r="Q94" s="22" t="s">
        <v>97</v>
      </c>
      <c r="R94" s="22">
        <v>2</v>
      </c>
      <c r="S94" s="22">
        <v>2</v>
      </c>
      <c r="T94" s="22">
        <v>5</v>
      </c>
      <c r="U94" s="23"/>
      <c r="V94" s="23"/>
      <c r="W94" s="23"/>
      <c r="X94" s="23"/>
      <c r="Y94" s="23"/>
      <c r="Z94" s="23"/>
      <c r="AA94" s="23"/>
      <c r="AB94" s="44" t="s">
        <v>67</v>
      </c>
      <c r="AC94" s="7" t="s">
        <v>36</v>
      </c>
      <c r="AD94" s="24"/>
      <c r="AE94" s="24"/>
      <c r="AF94" s="68">
        <v>177.16</v>
      </c>
      <c r="AG94" s="24"/>
      <c r="AH94" s="20"/>
      <c r="AI94" s="24"/>
      <c r="AJ94" s="20">
        <v>46.9</v>
      </c>
      <c r="AK94" s="20">
        <v>50</v>
      </c>
      <c r="AL94" s="20">
        <v>46.9</v>
      </c>
      <c r="AM94" s="89">
        <f>AK94+AL94</f>
        <v>96.9</v>
      </c>
      <c r="AN94" s="20"/>
      <c r="AO94" s="20"/>
      <c r="AP94" s="20"/>
      <c r="AQ94" s="20"/>
      <c r="AR94" s="20"/>
      <c r="AS94" s="20"/>
      <c r="AT94" s="20"/>
      <c r="AU94" s="20"/>
    </row>
    <row r="95" spans="1:47" ht="2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3"/>
      <c r="V95" s="23"/>
      <c r="W95" s="23"/>
      <c r="X95" s="23"/>
      <c r="Y95" s="23"/>
      <c r="Z95" s="23"/>
      <c r="AA95" s="23"/>
      <c r="AB95" s="17" t="s">
        <v>68</v>
      </c>
      <c r="AC95" s="34" t="s">
        <v>73</v>
      </c>
      <c r="AD95" s="24"/>
      <c r="AE95" s="24"/>
      <c r="AF95" s="67"/>
      <c r="AG95" s="24"/>
      <c r="AH95" s="20"/>
      <c r="AI95" s="24"/>
      <c r="AJ95" s="20"/>
      <c r="AK95" s="20"/>
      <c r="AL95" s="20"/>
      <c r="AM95" s="89"/>
      <c r="AN95" s="20"/>
      <c r="AO95" s="20"/>
      <c r="AP95" s="20"/>
      <c r="AQ95" s="20"/>
      <c r="AR95" s="20"/>
      <c r="AS95" s="20"/>
      <c r="AT95" s="20"/>
      <c r="AU95" s="20"/>
    </row>
    <row r="96" spans="1:47" ht="34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13" t="s">
        <v>41</v>
      </c>
      <c r="AC96" s="7" t="s">
        <v>27</v>
      </c>
      <c r="AD96" s="24"/>
      <c r="AE96" s="24"/>
      <c r="AF96" s="67"/>
      <c r="AG96" s="24">
        <v>0</v>
      </c>
      <c r="AH96" s="20"/>
      <c r="AI96" s="24">
        <v>0</v>
      </c>
      <c r="AJ96" s="20"/>
      <c r="AK96" s="20"/>
      <c r="AL96" s="20"/>
      <c r="AM96" s="89">
        <v>0</v>
      </c>
      <c r="AN96" s="20"/>
      <c r="AO96" s="20"/>
      <c r="AP96" s="20">
        <v>0</v>
      </c>
      <c r="AQ96" s="20"/>
      <c r="AR96" s="20"/>
      <c r="AS96" s="20">
        <v>0</v>
      </c>
      <c r="AT96" s="20"/>
      <c r="AU96" s="20"/>
    </row>
    <row r="97" spans="1:47" ht="33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17" t="s">
        <v>42</v>
      </c>
      <c r="AC97" s="14"/>
      <c r="AD97" s="24"/>
      <c r="AE97" s="24"/>
      <c r="AF97" s="67"/>
      <c r="AG97" s="24"/>
      <c r="AH97" s="20"/>
      <c r="AI97" s="24"/>
      <c r="AJ97" s="20"/>
      <c r="AK97" s="20"/>
      <c r="AL97" s="20"/>
      <c r="AM97" s="89"/>
      <c r="AN97" s="20"/>
      <c r="AO97" s="20"/>
      <c r="AP97" s="20"/>
      <c r="AQ97" s="20"/>
      <c r="AR97" s="20"/>
      <c r="AS97" s="20"/>
      <c r="AT97" s="20"/>
      <c r="AU97" s="20"/>
    </row>
    <row r="98" spans="1:47" ht="36">
      <c r="A98" s="72">
        <v>4</v>
      </c>
      <c r="B98" s="72">
        <v>0</v>
      </c>
      <c r="C98" s="72">
        <v>2</v>
      </c>
      <c r="D98" s="32">
        <v>0</v>
      </c>
      <c r="E98" s="32">
        <v>4</v>
      </c>
      <c r="F98" s="32">
        <v>1</v>
      </c>
      <c r="G98" s="32">
        <v>2</v>
      </c>
      <c r="H98" s="72">
        <v>2</v>
      </c>
      <c r="I98" s="72">
        <v>2</v>
      </c>
      <c r="J98" s="72">
        <v>3</v>
      </c>
      <c r="K98" s="72">
        <v>0</v>
      </c>
      <c r="L98" s="72">
        <v>2</v>
      </c>
      <c r="M98" s="72">
        <v>4</v>
      </c>
      <c r="N98" s="72">
        <v>0</v>
      </c>
      <c r="O98" s="73">
        <v>0</v>
      </c>
      <c r="P98" s="73">
        <v>3</v>
      </c>
      <c r="Q98" s="73" t="s">
        <v>86</v>
      </c>
      <c r="R98" s="34">
        <v>2</v>
      </c>
      <c r="S98" s="34">
        <v>2</v>
      </c>
      <c r="T98" s="34">
        <v>6</v>
      </c>
      <c r="U98" s="23"/>
      <c r="V98" s="23"/>
      <c r="W98" s="23"/>
      <c r="X98" s="23"/>
      <c r="Y98" s="23"/>
      <c r="Z98" s="23"/>
      <c r="AA98" s="23"/>
      <c r="AB98" s="13" t="s">
        <v>69</v>
      </c>
      <c r="AC98" s="14" t="s">
        <v>36</v>
      </c>
      <c r="AD98" s="24"/>
      <c r="AE98" s="79"/>
      <c r="AF98" s="78">
        <v>40</v>
      </c>
      <c r="AG98" s="24">
        <v>0</v>
      </c>
      <c r="AH98" s="20"/>
      <c r="AI98" s="24">
        <v>0</v>
      </c>
      <c r="AJ98" s="20"/>
      <c r="AK98" s="35"/>
      <c r="AL98" s="35"/>
      <c r="AM98" s="89">
        <v>0</v>
      </c>
      <c r="AN98" s="20"/>
      <c r="AO98" s="20"/>
      <c r="AP98" s="20">
        <v>0</v>
      </c>
      <c r="AQ98" s="20"/>
      <c r="AR98" s="20"/>
      <c r="AS98" s="20">
        <v>0</v>
      </c>
      <c r="AT98" s="20"/>
      <c r="AU98" s="20"/>
    </row>
    <row r="99" spans="1:47" ht="12">
      <c r="A99" s="74"/>
      <c r="B99" s="74"/>
      <c r="C99" s="74"/>
      <c r="D99" s="75"/>
      <c r="E99" s="75"/>
      <c r="F99" s="75"/>
      <c r="G99" s="75"/>
      <c r="H99" s="74"/>
      <c r="I99" s="74"/>
      <c r="J99" s="74"/>
      <c r="K99" s="74"/>
      <c r="L99" s="74"/>
      <c r="M99" s="74"/>
      <c r="N99" s="74"/>
      <c r="O99" s="75"/>
      <c r="P99" s="75"/>
      <c r="Q99" s="75"/>
      <c r="R99" s="34">
        <v>2</v>
      </c>
      <c r="S99" s="34">
        <v>2</v>
      </c>
      <c r="T99" s="34">
        <v>6</v>
      </c>
      <c r="U99" s="20"/>
      <c r="V99" s="20"/>
      <c r="W99" s="20"/>
      <c r="X99" s="20"/>
      <c r="Y99" s="20"/>
      <c r="Z99" s="20"/>
      <c r="AA99" s="20"/>
      <c r="AB99" s="19" t="s">
        <v>85</v>
      </c>
      <c r="AC99" s="14" t="s">
        <v>74</v>
      </c>
      <c r="AD99" s="20"/>
      <c r="AE99" s="20"/>
      <c r="AF99" s="78"/>
      <c r="AG99" s="20"/>
      <c r="AH99" s="20"/>
      <c r="AI99" s="20"/>
      <c r="AJ99" s="20"/>
      <c r="AK99" s="35"/>
      <c r="AL99" s="35"/>
      <c r="AM99" s="91"/>
      <c r="AN99" s="20"/>
      <c r="AO99" s="20"/>
      <c r="AP99" s="20"/>
      <c r="AQ99" s="20"/>
      <c r="AR99" s="20"/>
      <c r="AS99" s="20"/>
      <c r="AT99" s="20"/>
      <c r="AU99" s="20"/>
    </row>
    <row r="100" spans="1:47" ht="32.25" customHeight="1">
      <c r="A100" s="74">
        <v>4</v>
      </c>
      <c r="B100" s="74">
        <v>0</v>
      </c>
      <c r="C100" s="74">
        <v>2</v>
      </c>
      <c r="D100" s="76">
        <v>0</v>
      </c>
      <c r="E100" s="76">
        <v>4</v>
      </c>
      <c r="F100" s="76">
        <v>1</v>
      </c>
      <c r="G100" s="76">
        <v>2</v>
      </c>
      <c r="H100" s="74">
        <v>2</v>
      </c>
      <c r="I100" s="74">
        <v>2</v>
      </c>
      <c r="J100" s="74">
        <v>3</v>
      </c>
      <c r="K100" s="74">
        <v>0</v>
      </c>
      <c r="L100" s="74">
        <v>2</v>
      </c>
      <c r="M100" s="74">
        <v>4</v>
      </c>
      <c r="N100" s="74">
        <v>0</v>
      </c>
      <c r="O100" s="74">
        <v>0</v>
      </c>
      <c r="P100" s="74">
        <v>4</v>
      </c>
      <c r="Q100" s="74" t="s">
        <v>86</v>
      </c>
      <c r="R100" s="34">
        <v>2</v>
      </c>
      <c r="S100" s="34">
        <v>2</v>
      </c>
      <c r="T100" s="34">
        <v>6</v>
      </c>
      <c r="U100" s="20"/>
      <c r="V100" s="20"/>
      <c r="W100" s="20"/>
      <c r="X100" s="20"/>
      <c r="Y100" s="20"/>
      <c r="Z100" s="20"/>
      <c r="AA100" s="20"/>
      <c r="AB100" s="46" t="s">
        <v>70</v>
      </c>
      <c r="AC100" s="7" t="s">
        <v>36</v>
      </c>
      <c r="AD100" s="20"/>
      <c r="AE100" s="38"/>
      <c r="AF100" s="78">
        <v>10</v>
      </c>
      <c r="AG100" s="20"/>
      <c r="AH100" s="20"/>
      <c r="AI100" s="20"/>
      <c r="AJ100" s="20"/>
      <c r="AK100" s="35"/>
      <c r="AL100" s="35"/>
      <c r="AM100" s="91"/>
      <c r="AN100" s="20"/>
      <c r="AO100" s="20"/>
      <c r="AP100" s="20"/>
      <c r="AQ100" s="20"/>
      <c r="AR100" s="20"/>
      <c r="AS100" s="20"/>
      <c r="AT100" s="20"/>
      <c r="AU100" s="20"/>
    </row>
    <row r="101" spans="1:47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45">
        <v>2</v>
      </c>
      <c r="S101" s="45">
        <v>2</v>
      </c>
      <c r="T101" s="45">
        <v>6</v>
      </c>
      <c r="U101" s="20"/>
      <c r="V101" s="20"/>
      <c r="W101" s="20"/>
      <c r="X101" s="20"/>
      <c r="Y101" s="20"/>
      <c r="Z101" s="20"/>
      <c r="AA101" s="20"/>
      <c r="AB101" s="23" t="s">
        <v>71</v>
      </c>
      <c r="AC101" s="47" t="s">
        <v>74</v>
      </c>
      <c r="AD101" s="20"/>
      <c r="AE101" s="20"/>
      <c r="AF101" s="67"/>
      <c r="AG101" s="20"/>
      <c r="AH101" s="20"/>
      <c r="AI101" s="20"/>
      <c r="AJ101" s="20"/>
      <c r="AK101" s="20"/>
      <c r="AL101" s="20"/>
      <c r="AM101" s="91"/>
      <c r="AN101" s="20"/>
      <c r="AO101" s="20"/>
      <c r="AP101" s="20"/>
      <c r="AQ101" s="20"/>
      <c r="AR101" s="20"/>
      <c r="AS101" s="20"/>
      <c r="AT101" s="20"/>
      <c r="AU101" s="20"/>
    </row>
    <row r="102" ht="19.5" customHeight="1"/>
    <row r="103" ht="17.25" customHeight="1"/>
  </sheetData>
  <sheetProtection/>
  <mergeCells count="44">
    <mergeCell ref="AC84:AC88"/>
    <mergeCell ref="AF11:AF14"/>
    <mergeCell ref="AE11:AE14"/>
    <mergeCell ref="AD11:AD14"/>
    <mergeCell ref="AC79:AC82"/>
    <mergeCell ref="A13:C14"/>
    <mergeCell ref="D13:E14"/>
    <mergeCell ref="AB44:AB46"/>
    <mergeCell ref="AB84:AB88"/>
    <mergeCell ref="AB79:AB82"/>
    <mergeCell ref="AB71:AB77"/>
    <mergeCell ref="AB66:AB69"/>
    <mergeCell ref="AB53:AB55"/>
    <mergeCell ref="AB39:AB42"/>
    <mergeCell ref="AB48:AB51"/>
    <mergeCell ref="D1:AI1"/>
    <mergeCell ref="D3:AI3"/>
    <mergeCell ref="D4:AI4"/>
    <mergeCell ref="R12:T14"/>
    <mergeCell ref="AG11:AT11"/>
    <mergeCell ref="D2:AB2"/>
    <mergeCell ref="D6:AI6"/>
    <mergeCell ref="AC11:AC14"/>
    <mergeCell ref="A11:T11"/>
    <mergeCell ref="F13:G14"/>
    <mergeCell ref="U11:AA11"/>
    <mergeCell ref="AB11:AB14"/>
    <mergeCell ref="H13:Q13"/>
    <mergeCell ref="K14:L14"/>
    <mergeCell ref="M14:Q14"/>
    <mergeCell ref="H14:I14"/>
    <mergeCell ref="U12:W14"/>
    <mergeCell ref="X12:AA13"/>
    <mergeCell ref="Y14:AA14"/>
    <mergeCell ref="A12:Q12"/>
    <mergeCell ref="AG13:AI13"/>
    <mergeCell ref="AJ13:AL13"/>
    <mergeCell ref="AM13:AM14"/>
    <mergeCell ref="AG12:AN12"/>
    <mergeCell ref="AN13:AN14"/>
    <mergeCell ref="AL1:AT1"/>
    <mergeCell ref="AU11:AU14"/>
    <mergeCell ref="AO12:AQ13"/>
    <mergeCell ref="AR12:AT13"/>
  </mergeCells>
  <printOptions/>
  <pageMargins left="0" right="0" top="0.3937007874015748" bottom="0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2017-12-01T12:11:00Z</cp:lastPrinted>
  <dcterms:created xsi:type="dcterms:W3CDTF">2013-08-05T12:36:42Z</dcterms:created>
  <dcterms:modified xsi:type="dcterms:W3CDTF">2018-08-29T13:39:17Z</dcterms:modified>
  <cp:category/>
  <cp:version/>
  <cp:contentType/>
  <cp:contentStatus/>
</cp:coreProperties>
</file>