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<sst xmlns="http://schemas.openxmlformats.org/spreadsheetml/2006/main" count="423" uniqueCount="299">
  <si>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</si>
  <si>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</si>
  <si>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</si>
  <si>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</si>
  <si>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</si>
  <si>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</si>
  <si>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x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</si>
  <si>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</si>
  <si>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</si>
  <si>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</si>
  <si>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</si>
  <si>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</si>
  <si>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</si>
  <si>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</si>
  <si>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</si>
  <si>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</si>
  <si>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</si>
  <si>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</si>
  <si>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</si>
  <si>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</si>
  <si>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</si>
  <si>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</si>
  <si>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</si>
  <si>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</si>
  <si>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</si>
  <si>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</si>
  <si>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</si>
  <si>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</si>
  <si>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</si>
  <si>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</si>
  <si>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</si>
  <si>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</si>
  <si>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</si>
  <si>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</si>
  <si>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</si>
  <si>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</si>
  <si>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</si>
  <si>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</si>
  <si>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</si>
  <si>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</si>
  <si>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</si>
  <si>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</si>
  <si>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</si>
  <si>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</si>
  <si>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</si>
  <si>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</si>
  <si>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</si>
  <si>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</si>
  <si>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</si>
  <si>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</si>
  <si>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</si>
  <si>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</si>
  <si>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</si>
  <si>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</si>
  <si>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</si>
  <si>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</si>
  <si>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</si>
  <si>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</si>
  <si>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</si>
  <si>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</si>
  <si>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</si>
  <si>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</si>
  <si>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</si>
  <si>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Налоги на имущество</t>
  </si>
  <si>
    <t>00010904000000000110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</si>
  <si>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</si>
  <si>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</si>
  <si>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</si>
  <si>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</si>
  <si>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</si>
  <si>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</si>
  <si>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</si>
  <si>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</si>
  <si>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</si>
  <si>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</si>
  <si>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</si>
  <si>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</si>
  <si>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</si>
  <si>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</si>
  <si>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</si>
  <si>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00011105075100000120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</si>
  <si>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</si>
  <si>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</si>
  <si>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</si>
  <si>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</si>
  <si>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</si>
  <si>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</si>
  <si>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сельских поселений</t>
  </si>
  <si>
    <t>00011301995100000130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</si>
  <si>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</si>
  <si>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</si>
  <si>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квартир</t>
  </si>
  <si>
    <t>00011401000000000410</t>
  </si>
  <si>
    <t xml:space="preserve">  Доходы от продажи квартир, находящихся в собственности сельских поселений</t>
  </si>
  <si>
    <t>00011401050100000410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</si>
  <si>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</si>
  <si>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</si>
  <si>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</si>
  <si>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</si>
  <si>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</si>
  <si>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</si>
  <si>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</si>
  <si>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</si>
  <si>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сельских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</si>
  <si>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</si>
  <si>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</si>
  <si>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</si>
  <si>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сельских поселений на поддержку мер по обеспечению сбалансированности бюджетов</t>
  </si>
  <si>
    <t>00020201003100000151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</si>
  <si>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</si>
  <si>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</si>
  <si>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Прочие субсидии</t>
  </si>
  <si>
    <t>00020202999000000151</t>
  </si>
  <si>
    <t xml:space="preserve">  Прочие субсидии бюджетам сельских поселений</t>
  </si>
  <si>
    <t>00020202999100000151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</si>
  <si>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</si>
  <si>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</si>
  <si>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</si>
  <si>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</si>
  <si>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</si>
  <si>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</si>
  <si>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Прочие субвенции</t>
  </si>
  <si>
    <t>00020203999000000151</t>
  </si>
  <si>
    <t xml:space="preserve">  Прочие субвенции бюджетам сельских поселений</t>
  </si>
  <si>
    <t>00020203999100000151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</si>
  <si>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</si>
  <si>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</si>
  <si>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</si>
  <si>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</si>
  <si>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</si>
  <si>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</si>
  <si>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</si>
  <si>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00021805010100000151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</si>
  <si>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</si>
  <si>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00001040000000121000</t>
  </si>
  <si>
    <t xml:space="preserve">  Расходы</t>
  </si>
  <si>
    <t>00001040000000121200</t>
  </si>
  <si>
    <t xml:space="preserve">  Оплата труда и начисления на выплаты по оплате труда</t>
  </si>
  <si>
    <t>00001040000000121210</t>
  </si>
  <si>
    <t xml:space="preserve">  Заработная плата</t>
  </si>
  <si>
    <t>00001040000000121211</t>
  </si>
  <si>
    <t xml:space="preserve">  Начисления на выплаты по оплате труда</t>
  </si>
  <si>
    <t>00001040000000121213</t>
  </si>
  <si>
    <t xml:space="preserve">  Иные выплаты персоналу государственных (муниципальных) органов, за исключением фонда оплаты труда</t>
  </si>
  <si>
    <t>00001040000000122000</t>
  </si>
  <si>
    <t>00001040000000122200</t>
  </si>
  <si>
    <t>00001040000000122210</t>
  </si>
  <si>
    <t xml:space="preserve">  Прочие выплаты</t>
  </si>
  <si>
    <t>00001040000000122212</t>
  </si>
  <si>
    <t>00001040000000122213</t>
  </si>
  <si>
    <t xml:space="preserve">  Прочая закупка товаров, работ и услуг для обеспечения государственных (муниципальных) нужд</t>
  </si>
  <si>
    <t>00001040000000244000</t>
  </si>
  <si>
    <t>00001040000000244200</t>
  </si>
  <si>
    <t xml:space="preserve">  Оплата работ, услуг</t>
  </si>
  <si>
    <t>00001040000000244220</t>
  </si>
  <si>
    <t xml:space="preserve">  Услуги связи</t>
  </si>
  <si>
    <t>00001040000000244221</t>
  </si>
  <si>
    <t xml:space="preserve">  Транспортные услуги</t>
  </si>
  <si>
    <t>00001040000000244222</t>
  </si>
  <si>
    <t xml:space="preserve">  Работы, услуги по содержанию имущества</t>
  </si>
  <si>
    <t>00001040000000244225</t>
  </si>
  <si>
    <t xml:space="preserve">  Прочие работы, услуги</t>
  </si>
  <si>
    <t>00001040000000244226</t>
  </si>
  <si>
    <t xml:space="preserve">  Прочие расходы</t>
  </si>
  <si>
    <t>00001040000000244290</t>
  </si>
  <si>
    <t xml:space="preserve">  Поступление нефинансовых активов</t>
  </si>
  <si>
    <t>00001040000000244300</t>
  </si>
  <si>
    <t xml:space="preserve">  Увеличение стоимости основных средств</t>
  </si>
  <si>
    <t>00001040000000244310</t>
  </si>
  <si>
    <t xml:space="preserve">  Увеличение стоимости материальных запасов</t>
  </si>
  <si>
    <t>00001040000000244340</t>
  </si>
  <si>
    <t xml:space="preserve">  Уплата налога на имущество организаций и земельного налога</t>
  </si>
  <si>
    <t>00001040000000851000</t>
  </si>
  <si>
    <t>00001040000000851200</t>
  </si>
  <si>
    <t>00001040000000851290</t>
  </si>
  <si>
    <t xml:space="preserve">  Уплата иных платежей</t>
  </si>
  <si>
    <t>00001040000000853000</t>
  </si>
  <si>
    <t>00001040000000853200</t>
  </si>
  <si>
    <t>00001040000000853290</t>
  </si>
  <si>
    <t>00001130000000122000</t>
  </si>
  <si>
    <t>00001130000000122200</t>
  </si>
  <si>
    <t>00001130000000122210</t>
  </si>
  <si>
    <t>00001130000000122212</t>
  </si>
  <si>
    <t>00001130000000122213</t>
  </si>
  <si>
    <t>00001130000000244000</t>
  </si>
  <si>
    <t>00001130000000244300</t>
  </si>
  <si>
    <t>00001130000000244340</t>
  </si>
  <si>
    <t>00002030000000121000</t>
  </si>
  <si>
    <t>00002030000000121200</t>
  </si>
  <si>
    <t>00002030000000121210</t>
  </si>
  <si>
    <t>00002030000000121211</t>
  </si>
  <si>
    <t>00002030000000121213</t>
  </si>
  <si>
    <t>00002030000000244000</t>
  </si>
  <si>
    <t>00002030000000244300</t>
  </si>
  <si>
    <t>00002030000000244340</t>
  </si>
  <si>
    <t>00003090000000244000</t>
  </si>
  <si>
    <t>00003090000000244200</t>
  </si>
  <si>
    <t>00003090000000244220</t>
  </si>
  <si>
    <t>00003090000000244226</t>
  </si>
  <si>
    <t>00003090000000244300</t>
  </si>
  <si>
    <t>00003090000000244340</t>
  </si>
  <si>
    <t>00003100000000244000</t>
  </si>
  <si>
    <t>00003100000000244200</t>
  </si>
  <si>
    <t>00003100000000244220</t>
  </si>
  <si>
    <t>00003100000000244226</t>
  </si>
  <si>
    <t>00003100000000244300</t>
  </si>
  <si>
    <t>00003100000000244340</t>
  </si>
  <si>
    <t xml:space="preserve">  Иные межбюджетные трансферты</t>
  </si>
  <si>
    <t>00004090000000540000</t>
  </si>
  <si>
    <t>00004090000000540200</t>
  </si>
  <si>
    <t xml:space="preserve">  Безвозмездные перечисления бюджетам</t>
  </si>
  <si>
    <t>00004090000000540250</t>
  </si>
  <si>
    <t xml:space="preserve">  Перечисления другим бюджетам бюджетной системы Российской Федерации</t>
  </si>
  <si>
    <t>00004090000000540251</t>
  </si>
  <si>
    <t>00005020000000244000</t>
  </si>
  <si>
    <t>00005020000000244200</t>
  </si>
  <si>
    <t>00005020000000244220</t>
  </si>
  <si>
    <t>00005020000000244225</t>
  </si>
  <si>
    <t>00005020000000244300</t>
  </si>
  <si>
    <t>00005020000000244310</t>
  </si>
  <si>
    <t>00005020000000244340</t>
  </si>
  <si>
    <t>00005030000000244000</t>
  </si>
  <si>
    <t>00005030000000244200</t>
  </si>
  <si>
    <t>00005030000000244220</t>
  </si>
  <si>
    <t xml:space="preserve">  Коммунальные услуги</t>
  </si>
  <si>
    <t>00005030000000244223</t>
  </si>
  <si>
    <t>00005030000000244225</t>
  </si>
  <si>
    <t>00005030000000244226</t>
  </si>
  <si>
    <t>00005030000000244290</t>
  </si>
  <si>
    <t>00005030000000244300</t>
  </si>
  <si>
    <t>00005030000000244310</t>
  </si>
  <si>
    <t>00005030000000244340</t>
  </si>
  <si>
    <t>00007070000000244000</t>
  </si>
  <si>
    <t>00007070000000244200</t>
  </si>
  <si>
    <t>00007070000000244220</t>
  </si>
  <si>
    <t>00007070000000244225</t>
  </si>
  <si>
    <t>00007070000000244226</t>
  </si>
  <si>
    <t>00007070000000244300</t>
  </si>
  <si>
    <t>00007070000000244310</t>
  </si>
  <si>
    <t>00007070000000244340</t>
  </si>
  <si>
    <t xml:space="preserve">  Пособия, компенсации, меры социальной поддержки по публичным нормативным обязательствам</t>
  </si>
  <si>
    <t>00010010000000313000</t>
  </si>
  <si>
    <t>00010010000000313200</t>
  </si>
  <si>
    <t xml:space="preserve">  Социальное обеспечение</t>
  </si>
  <si>
    <t>00010010000000313260</t>
  </si>
  <si>
    <t xml:space="preserve">  Пенсии, пособия, выплачиваемые организациями сектора государственного управления</t>
  </si>
  <si>
    <t>00010010000000313263</t>
  </si>
  <si>
    <t>00010030000000244000</t>
  </si>
  <si>
    <t>00010030000000244300</t>
  </si>
  <si>
    <t>00010030000000244310</t>
  </si>
  <si>
    <t>00011020000000244000</t>
  </si>
  <si>
    <t>00011020000000244200</t>
  </si>
  <si>
    <t>00011020000000244220</t>
  </si>
  <si>
    <t>00011020000000244222</t>
  </si>
  <si>
    <t>00011020000000244290</t>
  </si>
  <si>
    <t>00014030000000540000</t>
  </si>
  <si>
    <t>00014030000000540200</t>
  </si>
  <si>
    <t>00014030000000540250</t>
  </si>
  <si>
    <t>00014030000000540251</t>
  </si>
  <si>
    <t>Результат исполнения бюджета (дефицит / профицит)</t>
  </si>
  <si>
    <t>Изменение остатков средств</t>
  </si>
  <si>
    <t>увеличение остатков средств, всего</t>
  </si>
  <si>
    <t>X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</si>
  <si>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</si>
  <si>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</si>
  <si>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</si>
  <si>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</si>
  <si>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</si>
  <si>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</si>
  <si>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</si>
  <si>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 xml:space="preserve"> (подпись)          </t>
  </si>
  <si>
    <t>"     " ________________ 20    г.</t>
  </si>
  <si>
    <t>Приложение № 1</t>
  </si>
  <si>
    <t xml:space="preserve">к постановлению администрации </t>
  </si>
  <si>
    <t>Западнодвинского сельского поселения</t>
  </si>
  <si>
    <t>Западнодвинского района Тверской области</t>
  </si>
  <si>
    <t>от 21.07.2015 № 69</t>
  </si>
  <si>
    <t>"Об утверждении отчета  об исполнении</t>
  </si>
  <si>
    <t xml:space="preserve">сельского поселения Западнодвинского </t>
  </si>
  <si>
    <t>района Тверской области за 1 полугодие 2015 г</t>
  </si>
  <si>
    <t>Ежеквартальный отчет</t>
  </si>
  <si>
    <t>об исполнении бюджета Западнодвинского сельского поселения</t>
  </si>
  <si>
    <t>бюджета Западнодвинского</t>
  </si>
  <si>
    <t>% исполнения</t>
  </si>
  <si>
    <t>Доходы</t>
  </si>
  <si>
    <t>Всего доходов</t>
  </si>
  <si>
    <t>за январь-июнь 2015 года</t>
  </si>
  <si>
    <t xml:space="preserve">                                              Расходы </t>
  </si>
  <si>
    <t>Код бюджетной классификации (по доходам-группа, подгруппа; по расходам-раздел, подраздел; по источникам финансирования дефицита-группа, подгруппа, КОСГУ)</t>
  </si>
  <si>
    <t>Всего расходов</t>
  </si>
  <si>
    <t xml:space="preserve">Расходы </t>
  </si>
  <si>
    <t>3</t>
  </si>
  <si>
    <t>Источники внутреннего финансирования дефицита бюджета всего</t>
  </si>
  <si>
    <t>Источники внутреннего финансирования дефицита бюджета</t>
  </si>
  <si>
    <t xml:space="preserve">(подпись)     </t>
  </si>
  <si>
    <t>Глава администрации</t>
  </si>
  <si>
    <t>Боркова Н.А.</t>
  </si>
  <si>
    <t>Исполнитель</t>
  </si>
  <si>
    <t>Баранова Н.В.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</si>
</sst>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Calibri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9" fillId="8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2" borderId="7" applyNumberFormat="0" applyAlignment="0" applyProtection="0"/>
    <xf numFmtId="0" fontId="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82"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/>
    </xf>
    <xf numFmtId="0" fontId="19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0" fontId="20" fillId="2" borderId="13" xfId="0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horizontal="center" vertical="center"/>
    </xf>
    <xf numFmtId="4" fontId="20" fillId="2" borderId="15" xfId="0" applyNumberFormat="1" applyFont="1" applyFill="1" applyBorder="1" applyAlignment="1">
      <alignment horizontal="right" shrinkToFit="1"/>
    </xf>
    <xf numFmtId="49" fontId="20" fillId="2" borderId="16" xfId="0" applyNumberFormat="1" applyFont="1" applyFill="1" applyBorder="1" applyAlignment="1">
      <alignment horizontal="center"/>
    </xf>
    <xf numFmtId="4" fontId="20" fillId="2" borderId="16" xfId="0" applyNumberFormat="1" applyFont="1" applyFill="1" applyBorder="1" applyAlignment="1">
      <alignment horizontal="right" shrinkToFit="1"/>
    </xf>
    <xf numFmtId="49" fontId="20" fillId="2" borderId="17" xfId="0" applyNumberFormat="1" applyFont="1" applyFill="1" applyBorder="1" applyAlignment="1">
      <alignment horizontal="center"/>
    </xf>
    <xf numFmtId="4" fontId="20" fillId="2" borderId="17" xfId="0" applyNumberFormat="1" applyFont="1" applyFill="1" applyBorder="1" applyAlignment="1">
      <alignment horizontal="right" shrinkToFit="1"/>
    </xf>
    <xf numFmtId="49" fontId="20" fillId="2" borderId="0" xfId="0" applyNumberFormat="1" applyFont="1" applyFill="1" applyAlignment="1">
      <alignment horizontal="right"/>
    </xf>
    <xf numFmtId="49" fontId="20" fillId="2" borderId="14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/>
    </xf>
    <xf numFmtId="4" fontId="20" fillId="2" borderId="18" xfId="0" applyNumberFormat="1" applyFont="1" applyFill="1" applyBorder="1" applyAlignment="1">
      <alignment horizontal="right" shrinkToFit="1"/>
    </xf>
    <xf numFmtId="169" fontId="20" fillId="2" borderId="16" xfId="0" applyNumberFormat="1" applyFont="1" applyFill="1" applyBorder="1" applyAlignment="1">
      <alignment horizontal="right" shrinkToFit="1"/>
    </xf>
    <xf numFmtId="169" fontId="20" fillId="2" borderId="19" xfId="0" applyNumberFormat="1" applyFont="1" applyFill="1" applyBorder="1" applyAlignment="1">
      <alignment horizontal="right" shrinkToFit="1"/>
    </xf>
    <xf numFmtId="0" fontId="20" fillId="2" borderId="20" xfId="0" applyFont="1" applyFill="1" applyBorder="1" applyAlignment="1">
      <alignment horizontal="left" wrapText="1"/>
    </xf>
    <xf numFmtId="49" fontId="20" fillId="2" borderId="17" xfId="0" applyNumberFormat="1" applyFont="1" applyFill="1" applyBorder="1" applyAlignment="1">
      <alignment horizontal="center" wrapText="1"/>
    </xf>
    <xf numFmtId="4" fontId="20" fillId="2" borderId="17" xfId="0" applyNumberFormat="1" applyFont="1" applyFill="1" applyBorder="1" applyAlignment="1">
      <alignment horizontal="right" wrapText="1"/>
    </xf>
    <xf numFmtId="4" fontId="20" fillId="2" borderId="21" xfId="0" applyNumberFormat="1" applyFont="1" applyFill="1" applyBorder="1" applyAlignment="1">
      <alignment horizontal="right" shrinkToFit="1"/>
    </xf>
    <xf numFmtId="0" fontId="20" fillId="2" borderId="0" xfId="0" applyFont="1" applyFill="1" applyAlignment="1">
      <alignment wrapText="1"/>
    </xf>
    <xf numFmtId="49" fontId="20" fillId="2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/>
    </xf>
    <xf numFmtId="0" fontId="23" fillId="2" borderId="22" xfId="0" applyFont="1" applyFill="1" applyBorder="1" applyAlignment="1">
      <alignment wrapText="1"/>
    </xf>
    <xf numFmtId="4" fontId="20" fillId="2" borderId="13" xfId="0" applyNumberFormat="1" applyFont="1" applyFill="1" applyBorder="1" applyAlignment="1">
      <alignment horizontal="right" shrinkToFit="1"/>
    </xf>
    <xf numFmtId="4" fontId="20" fillId="2" borderId="22" xfId="0" applyNumberFormat="1" applyFont="1" applyFill="1" applyBorder="1" applyAlignment="1">
      <alignment horizontal="right" shrinkToFit="1"/>
    </xf>
    <xf numFmtId="49" fontId="20" fillId="2" borderId="22" xfId="0" applyNumberFormat="1" applyFont="1" applyFill="1" applyBorder="1" applyAlignment="1">
      <alignment horizontal="center" shrinkToFit="1"/>
    </xf>
    <xf numFmtId="49" fontId="20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49" fontId="24" fillId="2" borderId="0" xfId="0" applyNumberFormat="1" applyFont="1" applyFill="1" applyAlignment="1">
      <alignment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0" fillId="2" borderId="10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 indent="2"/>
    </xf>
    <xf numFmtId="0" fontId="0" fillId="2" borderId="28" xfId="0" applyFont="1" applyFill="1" applyBorder="1" applyAlignment="1">
      <alignment/>
    </xf>
    <xf numFmtId="49" fontId="20" fillId="2" borderId="29" xfId="0" applyNumberFormat="1" applyFont="1" applyFill="1" applyBorder="1" applyAlignment="1">
      <alignment horizontal="center"/>
    </xf>
    <xf numFmtId="0" fontId="20" fillId="2" borderId="30" xfId="0" applyFont="1" applyFill="1" applyBorder="1" applyAlignment="1">
      <alignment horizontal="left" wrapText="1" indent="2"/>
    </xf>
    <xf numFmtId="4" fontId="20" fillId="2" borderId="29" xfId="0" applyNumberFormat="1" applyFont="1" applyFill="1" applyBorder="1" applyAlignment="1">
      <alignment horizontal="right" shrinkToFit="1"/>
    </xf>
    <xf numFmtId="0" fontId="20" fillId="2" borderId="31" xfId="0" applyFont="1" applyFill="1" applyBorder="1" applyAlignment="1">
      <alignment horizontal="left" wrapText="1"/>
    </xf>
    <xf numFmtId="0" fontId="0" fillId="2" borderId="28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49" fontId="20" fillId="2" borderId="29" xfId="0" applyNumberFormat="1" applyFont="1" applyFill="1" applyBorder="1" applyAlignment="1">
      <alignment horizontal="center" wrapText="1"/>
    </xf>
    <xf numFmtId="0" fontId="20" fillId="2" borderId="30" xfId="0" applyFont="1" applyFill="1" applyBorder="1" applyAlignment="1">
      <alignment horizontal="left" wrapText="1"/>
    </xf>
    <xf numFmtId="49" fontId="20" fillId="2" borderId="33" xfId="0" applyNumberFormat="1" applyFont="1" applyFill="1" applyBorder="1" applyAlignment="1">
      <alignment horizontal="center"/>
    </xf>
    <xf numFmtId="49" fontId="20" fillId="2" borderId="28" xfId="0" applyNumberFormat="1" applyFont="1" applyFill="1" applyBorder="1" applyAlignment="1">
      <alignment horizontal="center" wrapText="1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20" fillId="2" borderId="34" xfId="0" applyFont="1" applyFill="1" applyBorder="1" applyAlignment="1">
      <alignment horizontal="left" wrapText="1"/>
    </xf>
    <xf numFmtId="49" fontId="20" fillId="2" borderId="19" xfId="0" applyNumberFormat="1" applyFont="1" applyFill="1" applyBorder="1" applyAlignment="1">
      <alignment horizontal="center" shrinkToFit="1"/>
    </xf>
    <xf numFmtId="0" fontId="18" fillId="2" borderId="28" xfId="0" applyFont="1" applyFill="1" applyBorder="1" applyAlignment="1">
      <alignment horizontal="left"/>
    </xf>
    <xf numFmtId="49" fontId="18" fillId="2" borderId="28" xfId="0" applyNumberFormat="1" applyFont="1" applyFill="1" applyBorder="1" applyAlignment="1">
      <alignment/>
    </xf>
    <xf numFmtId="0" fontId="25" fillId="2" borderId="22" xfId="0" applyFont="1" applyFill="1" applyBorder="1" applyAlignment="1">
      <alignment wrapText="1"/>
    </xf>
    <xf numFmtId="0" fontId="21" fillId="2" borderId="28" xfId="0" applyFont="1" applyFill="1" applyBorder="1" applyAlignment="1">
      <alignment/>
    </xf>
    <xf numFmtId="4" fontId="20" fillId="2" borderId="28" xfId="0" applyNumberFormat="1" applyFont="1" applyFill="1" applyBorder="1" applyAlignment="1">
      <alignment horizontal="right" shrinkToFit="1"/>
    </xf>
    <xf numFmtId="4" fontId="0" fillId="2" borderId="0" xfId="0" applyNumberFormat="1" applyFont="1" applyFill="1" applyAlignment="1">
      <alignment/>
    </xf>
    <xf numFmtId="0" fontId="19" fillId="2" borderId="10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top" wrapText="1"/>
    </xf>
    <xf numFmtId="0" fontId="20" fillId="2" borderId="29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49" fontId="20" fillId="2" borderId="16" xfId="0" applyNumberFormat="1" applyFont="1" applyFill="1" applyBorder="1" applyAlignment="1">
      <alignment horizontal="center" vertical="top" wrapText="1"/>
    </xf>
    <xf numFmtId="49" fontId="20" fillId="2" borderId="29" xfId="0" applyNumberFormat="1" applyFont="1" applyFill="1" applyBorder="1" applyAlignment="1">
      <alignment horizontal="center" vertical="top" wrapText="1"/>
    </xf>
    <xf numFmtId="49" fontId="20" fillId="2" borderId="17" xfId="0" applyNumberFormat="1" applyFont="1" applyFill="1" applyBorder="1" applyAlignment="1">
      <alignment horizontal="center" vertical="top" wrapText="1"/>
    </xf>
    <xf numFmtId="0" fontId="20" fillId="2" borderId="35" xfId="0" applyFont="1" applyFill="1" applyBorder="1" applyAlignment="1">
      <alignment horizontal="center" vertical="top" wrapText="1"/>
    </xf>
    <xf numFmtId="0" fontId="20" fillId="2" borderId="36" xfId="0" applyFont="1" applyFill="1" applyBorder="1" applyAlignment="1">
      <alignment horizontal="center" vertical="top" wrapText="1"/>
    </xf>
    <xf numFmtId="0" fontId="20" fillId="2" borderId="37" xfId="0" applyFont="1" applyFill="1" applyBorder="1" applyAlignment="1">
      <alignment horizontal="center" vertical="top" wrapText="1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36"/>
  <sheetViews>
    <sheetView zoomScalePageLayoutView="0" workbookViewId="0" topLeftCell="A196">
      <selection activeCell="D194" sqref="D194"/>
    </sheetView>
  </sheetViews>
  <sheetFormatPr defaultColWidth="9.140625" defaultRowHeight="12.75"/>
  <cols>
    <col min="1" max="1" width="25.00390625" style="0" customWidth="1"/>
    <col min="2" max="2" width="43.421875" style="0" customWidth="1"/>
    <col min="3" max="3" width="16.140625" style="0" customWidth="1"/>
    <col min="4" max="4" width="15.00390625" style="0" customWidth="1"/>
    <col min="5" max="5" width="14.7109375" style="0" customWidth="1"/>
    <col min="6" max="6" width="0" style="0" hidden="1" customWidth="1"/>
    <col min="7" max="7" width="6.8515625" style="0" customWidth="1"/>
  </cols>
  <sheetData>
    <row r="1" spans="2:7" ht="12.75">
      <c r="B1" s="1"/>
      <c r="C1" s="1"/>
      <c r="D1" s="1" t="s">
        <v>272</v>
      </c>
      <c r="E1" s="1"/>
      <c r="F1" s="1"/>
      <c r="G1" s="1"/>
    </row>
    <row r="2" spans="2:7" ht="12.75">
      <c r="B2" s="1"/>
      <c r="C2" s="1"/>
      <c r="D2" s="1" t="s">
        <v>273</v>
      </c>
      <c r="E2" s="1"/>
      <c r="F2" s="1"/>
      <c r="G2" s="1"/>
    </row>
    <row r="3" spans="2:7" ht="12.75">
      <c r="B3" s="1"/>
      <c r="C3" s="1"/>
      <c r="D3" s="1" t="s">
        <v>274</v>
      </c>
      <c r="E3" s="1"/>
      <c r="F3" s="1"/>
      <c r="G3" s="1"/>
    </row>
    <row r="4" spans="2:7" ht="12.75">
      <c r="B4" s="1"/>
      <c r="C4" s="1"/>
      <c r="D4" s="1" t="s">
        <v>275</v>
      </c>
      <c r="E4" s="1"/>
      <c r="F4" s="1"/>
      <c r="G4" s="1"/>
    </row>
    <row r="5" spans="2:7" ht="12.75">
      <c r="B5" s="1"/>
      <c r="C5" s="1"/>
      <c r="D5" s="1" t="s">
        <v>276</v>
      </c>
      <c r="E5" s="1"/>
      <c r="F5" s="1"/>
      <c r="G5" s="1"/>
    </row>
    <row r="6" spans="2:7" ht="12.75">
      <c r="B6" s="1"/>
      <c r="C6" s="1"/>
      <c r="D6" s="1" t="s">
        <v>277</v>
      </c>
      <c r="E6" s="1"/>
      <c r="F6" s="1"/>
      <c r="G6" s="1"/>
    </row>
    <row r="7" spans="2:7" ht="12.75">
      <c r="B7" s="1"/>
      <c r="C7" s="1"/>
      <c r="D7" s="1" t="s">
        <v>282</v>
      </c>
      <c r="E7" s="1"/>
      <c r="F7" s="1"/>
      <c r="G7" s="1"/>
    </row>
    <row r="8" spans="2:7" ht="12.75">
      <c r="B8" s="1"/>
      <c r="C8" s="1"/>
      <c r="D8" s="1" t="s">
        <v>278</v>
      </c>
      <c r="E8" s="1"/>
      <c r="F8" s="1"/>
      <c r="G8" s="1"/>
    </row>
    <row r="9" spans="2:7" ht="12.75">
      <c r="B9" s="1"/>
      <c r="C9" s="1"/>
      <c r="D9" s="1" t="s">
        <v>279</v>
      </c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1:7" ht="12.75">
      <c r="A11" s="43"/>
      <c r="B11" s="39"/>
      <c r="C11" s="39"/>
      <c r="D11" s="1"/>
      <c r="E11" s="1"/>
      <c r="F11" s="1"/>
      <c r="G11" s="1"/>
    </row>
    <row r="12" spans="1:7" ht="12.75">
      <c r="A12" s="43"/>
      <c r="B12" s="39" t="s">
        <v>280</v>
      </c>
      <c r="C12" s="39"/>
      <c r="D12" s="39"/>
      <c r="E12" s="1"/>
      <c r="F12" s="1"/>
      <c r="G12" s="1"/>
    </row>
    <row r="13" spans="1:7" ht="12.75">
      <c r="A13" s="43"/>
      <c r="B13" s="39" t="s">
        <v>281</v>
      </c>
      <c r="C13" s="39"/>
      <c r="D13" s="39"/>
      <c r="E13" s="1"/>
      <c r="F13" s="1"/>
      <c r="G13" s="1"/>
    </row>
    <row r="14" spans="1:7" ht="12.75">
      <c r="A14" s="43"/>
      <c r="B14" s="39" t="s">
        <v>275</v>
      </c>
      <c r="C14" s="39"/>
      <c r="D14" s="39"/>
      <c r="E14" s="1"/>
      <c r="F14" s="1"/>
      <c r="G14" s="1"/>
    </row>
    <row r="15" spans="1:7" ht="12.75">
      <c r="A15" s="43"/>
      <c r="B15" s="39" t="s">
        <v>286</v>
      </c>
      <c r="C15" s="39"/>
      <c r="D15" s="39"/>
      <c r="E15" s="1"/>
      <c r="F15" s="1"/>
      <c r="G15" s="1"/>
    </row>
    <row r="16" spans="2:7" ht="15">
      <c r="B16" s="69"/>
      <c r="C16" s="69"/>
      <c r="D16" s="69"/>
      <c r="E16" s="69"/>
      <c r="F16" s="7"/>
      <c r="G16" s="2"/>
    </row>
    <row r="17" spans="1:7" ht="12.75" customHeight="1">
      <c r="A17" s="70" t="s">
        <v>288</v>
      </c>
      <c r="B17" s="76" t="s">
        <v>0</v>
      </c>
      <c r="C17" s="73" t="s">
        <v>1</v>
      </c>
      <c r="D17" s="73" t="s">
        <v>2</v>
      </c>
      <c r="E17" s="70" t="s">
        <v>283</v>
      </c>
      <c r="F17" s="8"/>
      <c r="G17" s="1"/>
    </row>
    <row r="18" spans="1:7" ht="12.75">
      <c r="A18" s="71"/>
      <c r="B18" s="77"/>
      <c r="C18" s="74"/>
      <c r="D18" s="74"/>
      <c r="E18" s="71"/>
      <c r="F18" s="9"/>
      <c r="G18" s="1"/>
    </row>
    <row r="19" spans="1:7" ht="41.25" customHeight="1">
      <c r="A19" s="72"/>
      <c r="B19" s="78"/>
      <c r="C19" s="75"/>
      <c r="D19" s="75"/>
      <c r="E19" s="72"/>
      <c r="F19" s="9"/>
      <c r="G19" s="1"/>
    </row>
    <row r="20" spans="1:7" ht="13.5" thickBot="1">
      <c r="A20" s="48"/>
      <c r="B20" s="44">
        <v>1</v>
      </c>
      <c r="C20" s="11" t="s">
        <v>3</v>
      </c>
      <c r="D20" s="11" t="s">
        <v>4</v>
      </c>
      <c r="E20" s="11" t="s">
        <v>5</v>
      </c>
      <c r="F20" s="9"/>
      <c r="G20" s="1"/>
    </row>
    <row r="21" spans="1:7" ht="12.75">
      <c r="A21" s="48"/>
      <c r="B21" s="45" t="s">
        <v>284</v>
      </c>
      <c r="C21" s="12"/>
      <c r="D21" s="12"/>
      <c r="E21" s="12"/>
      <c r="F21" s="9"/>
      <c r="G21" s="1"/>
    </row>
    <row r="22" spans="1:7" ht="12.75">
      <c r="A22" s="13"/>
      <c r="B22" s="46"/>
      <c r="C22" s="14"/>
      <c r="D22" s="14"/>
      <c r="E22" s="14"/>
      <c r="F22" s="9"/>
      <c r="G22" s="1"/>
    </row>
    <row r="23" spans="1:7" ht="12.75">
      <c r="A23" s="15" t="s">
        <v>8</v>
      </c>
      <c r="B23" s="47" t="s">
        <v>7</v>
      </c>
      <c r="C23" s="16">
        <v>3508</v>
      </c>
      <c r="D23" s="16">
        <v>1902.707</v>
      </c>
      <c r="E23" s="16">
        <f>D23/C23*100</f>
        <v>54.23908209806157</v>
      </c>
      <c r="F23" s="9"/>
      <c r="G23" s="1"/>
    </row>
    <row r="24" spans="1:7" ht="12.75">
      <c r="A24" s="15" t="s">
        <v>10</v>
      </c>
      <c r="B24" s="47" t="s">
        <v>9</v>
      </c>
      <c r="C24" s="16">
        <v>51.6</v>
      </c>
      <c r="D24" s="16">
        <v>20.044</v>
      </c>
      <c r="E24" s="16">
        <f aca="true" t="shared" si="0" ref="E24:E81">D24/C24*100</f>
        <v>38.84496124031008</v>
      </c>
      <c r="F24" s="9"/>
      <c r="G24" s="1"/>
    </row>
    <row r="25" spans="1:7" ht="12.75">
      <c r="A25" s="15" t="s">
        <v>12</v>
      </c>
      <c r="B25" s="47" t="s">
        <v>11</v>
      </c>
      <c r="C25" s="16">
        <v>51.6</v>
      </c>
      <c r="D25" s="16">
        <v>20.044</v>
      </c>
      <c r="E25" s="16">
        <f t="shared" si="0"/>
        <v>38.84496124031008</v>
      </c>
      <c r="F25" s="9"/>
      <c r="G25" s="1"/>
    </row>
    <row r="26" spans="1:7" ht="67.5">
      <c r="A26" s="15" t="s">
        <v>14</v>
      </c>
      <c r="B26" s="47" t="s">
        <v>13</v>
      </c>
      <c r="C26" s="16">
        <v>51.2</v>
      </c>
      <c r="D26" s="16">
        <v>20.044</v>
      </c>
      <c r="E26" s="16">
        <f t="shared" si="0"/>
        <v>39.1484375</v>
      </c>
      <c r="F26" s="9"/>
      <c r="G26" s="1"/>
    </row>
    <row r="27" spans="1:7" ht="101.25">
      <c r="A27" s="15" t="s">
        <v>16</v>
      </c>
      <c r="B27" s="47" t="s">
        <v>15</v>
      </c>
      <c r="C27" s="16">
        <v>0.1</v>
      </c>
      <c r="D27" s="16" t="s">
        <v>17</v>
      </c>
      <c r="E27" s="16">
        <v>0</v>
      </c>
      <c r="F27" s="9"/>
      <c r="G27" s="1"/>
    </row>
    <row r="28" spans="1:7" ht="45">
      <c r="A28" s="15" t="s">
        <v>19</v>
      </c>
      <c r="B28" s="47" t="s">
        <v>18</v>
      </c>
      <c r="C28" s="16">
        <v>0.3</v>
      </c>
      <c r="D28" s="16" t="s">
        <v>17</v>
      </c>
      <c r="E28" s="16">
        <v>0</v>
      </c>
      <c r="F28" s="9"/>
      <c r="G28" s="1"/>
    </row>
    <row r="29" spans="1:7" ht="33.75">
      <c r="A29" s="15" t="s">
        <v>21</v>
      </c>
      <c r="B29" s="47" t="s">
        <v>20</v>
      </c>
      <c r="C29" s="16">
        <v>1990</v>
      </c>
      <c r="D29" s="16">
        <v>1368.41</v>
      </c>
      <c r="E29" s="16">
        <f t="shared" si="0"/>
        <v>68.7643216080402</v>
      </c>
      <c r="F29" s="9"/>
      <c r="G29" s="1"/>
    </row>
    <row r="30" spans="1:7" ht="33.75">
      <c r="A30" s="15" t="s">
        <v>23</v>
      </c>
      <c r="B30" s="47" t="s">
        <v>22</v>
      </c>
      <c r="C30" s="16">
        <v>1990</v>
      </c>
      <c r="D30" s="16">
        <v>1368.41</v>
      </c>
      <c r="E30" s="16">
        <f t="shared" si="0"/>
        <v>68.7643216080402</v>
      </c>
      <c r="F30" s="9"/>
      <c r="G30" s="1"/>
    </row>
    <row r="31" spans="1:7" ht="67.5">
      <c r="A31" s="15" t="s">
        <v>25</v>
      </c>
      <c r="B31" s="47" t="s">
        <v>24</v>
      </c>
      <c r="C31" s="16">
        <v>680.7</v>
      </c>
      <c r="D31" s="16">
        <v>445.043</v>
      </c>
      <c r="E31" s="16">
        <f t="shared" si="0"/>
        <v>65.38019685617746</v>
      </c>
      <c r="F31" s="9"/>
      <c r="G31" s="1"/>
    </row>
    <row r="32" spans="1:7" ht="78.75">
      <c r="A32" s="15" t="s">
        <v>27</v>
      </c>
      <c r="B32" s="47" t="s">
        <v>26</v>
      </c>
      <c r="C32" s="16">
        <v>28.5</v>
      </c>
      <c r="D32" s="16">
        <v>12.44</v>
      </c>
      <c r="E32" s="16">
        <f t="shared" si="0"/>
        <v>43.64912280701754</v>
      </c>
      <c r="F32" s="9"/>
      <c r="G32" s="1"/>
    </row>
    <row r="33" spans="1:7" ht="67.5">
      <c r="A33" s="15" t="s">
        <v>29</v>
      </c>
      <c r="B33" s="47" t="s">
        <v>28</v>
      </c>
      <c r="C33" s="16">
        <v>1117.3</v>
      </c>
      <c r="D33" s="16">
        <v>949.03</v>
      </c>
      <c r="E33" s="16">
        <f t="shared" si="0"/>
        <v>84.9395865031773</v>
      </c>
      <c r="F33" s="9"/>
      <c r="G33" s="1"/>
    </row>
    <row r="34" spans="1:7" ht="67.5">
      <c r="A34" s="15" t="s">
        <v>31</v>
      </c>
      <c r="B34" s="47" t="s">
        <v>30</v>
      </c>
      <c r="C34" s="16">
        <v>163.5</v>
      </c>
      <c r="D34" s="16">
        <v>-38.1</v>
      </c>
      <c r="E34" s="16">
        <f t="shared" si="0"/>
        <v>-23.30275229357798</v>
      </c>
      <c r="F34" s="9"/>
      <c r="G34" s="1"/>
    </row>
    <row r="35" spans="1:7" ht="12.75">
      <c r="A35" s="15" t="s">
        <v>33</v>
      </c>
      <c r="B35" s="47" t="s">
        <v>32</v>
      </c>
      <c r="C35" s="16">
        <v>23.3</v>
      </c>
      <c r="D35" s="16">
        <v>2.57</v>
      </c>
      <c r="E35" s="16">
        <f t="shared" si="0"/>
        <v>11.030042918454933</v>
      </c>
      <c r="F35" s="9"/>
      <c r="G35" s="1"/>
    </row>
    <row r="36" spans="1:7" ht="12.75">
      <c r="A36" s="15" t="s">
        <v>35</v>
      </c>
      <c r="B36" s="47" t="s">
        <v>34</v>
      </c>
      <c r="C36" s="16">
        <v>23.3</v>
      </c>
      <c r="D36" s="16">
        <v>2.57</v>
      </c>
      <c r="E36" s="16">
        <f t="shared" si="0"/>
        <v>11.030042918454933</v>
      </c>
      <c r="F36" s="9"/>
      <c r="G36" s="1"/>
    </row>
    <row r="37" spans="1:7" ht="12.75">
      <c r="A37" s="15" t="s">
        <v>36</v>
      </c>
      <c r="B37" s="47" t="s">
        <v>34</v>
      </c>
      <c r="C37" s="16">
        <v>23.3</v>
      </c>
      <c r="D37" s="16">
        <v>2.57</v>
      </c>
      <c r="E37" s="16">
        <f t="shared" si="0"/>
        <v>11.030042918454933</v>
      </c>
      <c r="F37" s="9"/>
      <c r="G37" s="1"/>
    </row>
    <row r="38" spans="1:7" ht="33.75">
      <c r="A38" s="15" t="s">
        <v>38</v>
      </c>
      <c r="B38" s="47" t="s">
        <v>37</v>
      </c>
      <c r="C38" s="16" t="s">
        <v>17</v>
      </c>
      <c r="D38" s="16"/>
      <c r="E38" s="16">
        <v>0</v>
      </c>
      <c r="F38" s="9"/>
      <c r="G38" s="1"/>
    </row>
    <row r="39" spans="1:7" ht="12.75">
      <c r="A39" s="15" t="s">
        <v>40</v>
      </c>
      <c r="B39" s="47" t="s">
        <v>39</v>
      </c>
      <c r="C39" s="16">
        <v>1338</v>
      </c>
      <c r="D39" s="16">
        <v>345.029</v>
      </c>
      <c r="E39" s="16">
        <f t="shared" si="0"/>
        <v>25.78692077727952</v>
      </c>
      <c r="F39" s="9"/>
      <c r="G39" s="1"/>
    </row>
    <row r="40" spans="1:7" ht="12.75">
      <c r="A40" s="15" t="s">
        <v>42</v>
      </c>
      <c r="B40" s="47" t="s">
        <v>41</v>
      </c>
      <c r="C40" s="16">
        <v>298</v>
      </c>
      <c r="D40" s="16">
        <v>13.35</v>
      </c>
      <c r="E40" s="16">
        <f t="shared" si="0"/>
        <v>4.47986577181208</v>
      </c>
      <c r="F40" s="9"/>
      <c r="G40" s="1"/>
    </row>
    <row r="41" spans="1:7" ht="45">
      <c r="A41" s="15" t="s">
        <v>44</v>
      </c>
      <c r="B41" s="47" t="s">
        <v>43</v>
      </c>
      <c r="C41" s="16">
        <v>298</v>
      </c>
      <c r="D41" s="16">
        <v>13.35</v>
      </c>
      <c r="E41" s="16">
        <f t="shared" si="0"/>
        <v>4.47986577181208</v>
      </c>
      <c r="F41" s="9"/>
      <c r="G41" s="1"/>
    </row>
    <row r="42" spans="1:7" ht="12.75">
      <c r="A42" s="15" t="s">
        <v>46</v>
      </c>
      <c r="B42" s="47" t="s">
        <v>45</v>
      </c>
      <c r="C42" s="16">
        <v>1040</v>
      </c>
      <c r="D42" s="16">
        <v>331.676</v>
      </c>
      <c r="E42" s="16">
        <f t="shared" si="0"/>
        <v>31.891923076923074</v>
      </c>
      <c r="F42" s="9"/>
      <c r="G42" s="1"/>
    </row>
    <row r="43" spans="1:7" ht="12.75">
      <c r="A43" s="15" t="s">
        <v>48</v>
      </c>
      <c r="B43" s="47" t="s">
        <v>47</v>
      </c>
      <c r="C43" s="16">
        <v>723</v>
      </c>
      <c r="D43" s="16">
        <v>309.776</v>
      </c>
      <c r="E43" s="16">
        <f t="shared" si="0"/>
        <v>42.845919778699866</v>
      </c>
      <c r="F43" s="9"/>
      <c r="G43" s="1"/>
    </row>
    <row r="44" spans="1:7" ht="33.75">
      <c r="A44" s="15" t="s">
        <v>50</v>
      </c>
      <c r="B44" s="47" t="s">
        <v>49</v>
      </c>
      <c r="C44" s="16">
        <v>723</v>
      </c>
      <c r="D44" s="16">
        <v>309.776</v>
      </c>
      <c r="E44" s="16">
        <f t="shared" si="0"/>
        <v>42.845919778699866</v>
      </c>
      <c r="F44" s="9"/>
      <c r="G44" s="1"/>
    </row>
    <row r="45" spans="1:7" ht="12.75">
      <c r="A45" s="15" t="s">
        <v>52</v>
      </c>
      <c r="B45" s="47" t="s">
        <v>51</v>
      </c>
      <c r="C45" s="16">
        <v>317</v>
      </c>
      <c r="D45" s="16">
        <v>21.9</v>
      </c>
      <c r="E45" s="16">
        <f t="shared" si="0"/>
        <v>6.908517350157728</v>
      </c>
      <c r="F45" s="9"/>
      <c r="G45" s="1"/>
    </row>
    <row r="46" spans="1:7" ht="33.75">
      <c r="A46" s="15" t="s">
        <v>54</v>
      </c>
      <c r="B46" s="47" t="s">
        <v>53</v>
      </c>
      <c r="C46" s="16">
        <v>317</v>
      </c>
      <c r="D46" s="16">
        <v>21.9</v>
      </c>
      <c r="E46" s="16">
        <f t="shared" si="0"/>
        <v>6.908517350157728</v>
      </c>
      <c r="F46" s="9"/>
      <c r="G46" s="1"/>
    </row>
    <row r="47" spans="1:7" ht="12.75">
      <c r="A47" s="15" t="s">
        <v>56</v>
      </c>
      <c r="B47" s="47" t="s">
        <v>55</v>
      </c>
      <c r="C47" s="16">
        <v>70</v>
      </c>
      <c r="D47" s="16">
        <v>54.6</v>
      </c>
      <c r="E47" s="16">
        <f t="shared" si="0"/>
        <v>78</v>
      </c>
      <c r="F47" s="9"/>
      <c r="G47" s="1"/>
    </row>
    <row r="48" spans="1:7" ht="45">
      <c r="A48" s="15" t="s">
        <v>58</v>
      </c>
      <c r="B48" s="47" t="s">
        <v>57</v>
      </c>
      <c r="C48" s="16">
        <v>70</v>
      </c>
      <c r="D48" s="16">
        <v>54.6</v>
      </c>
      <c r="E48" s="16">
        <f t="shared" si="0"/>
        <v>78</v>
      </c>
      <c r="F48" s="9"/>
      <c r="G48" s="1"/>
    </row>
    <row r="49" spans="1:7" ht="67.5">
      <c r="A49" s="15" t="s">
        <v>60</v>
      </c>
      <c r="B49" s="47" t="s">
        <v>59</v>
      </c>
      <c r="C49" s="16">
        <v>70</v>
      </c>
      <c r="D49" s="16">
        <v>54.6</v>
      </c>
      <c r="E49" s="16">
        <f t="shared" si="0"/>
        <v>78</v>
      </c>
      <c r="F49" s="9"/>
      <c r="G49" s="1"/>
    </row>
    <row r="50" spans="1:7" ht="33.75">
      <c r="A50" s="15" t="s">
        <v>62</v>
      </c>
      <c r="B50" s="47" t="s">
        <v>61</v>
      </c>
      <c r="C50" s="16" t="s">
        <v>17</v>
      </c>
      <c r="D50" s="16">
        <v>0.868</v>
      </c>
      <c r="E50" s="16">
        <v>0</v>
      </c>
      <c r="F50" s="9"/>
      <c r="G50" s="1"/>
    </row>
    <row r="51" spans="1:7" ht="12.75">
      <c r="A51" s="15" t="s">
        <v>64</v>
      </c>
      <c r="B51" s="47" t="s">
        <v>63</v>
      </c>
      <c r="C51" s="16" t="s">
        <v>17</v>
      </c>
      <c r="D51" s="16">
        <v>0.868</v>
      </c>
      <c r="E51" s="16">
        <v>0</v>
      </c>
      <c r="F51" s="9"/>
      <c r="G51" s="1"/>
    </row>
    <row r="52" spans="1:7" ht="22.5">
      <c r="A52" s="15" t="s">
        <v>66</v>
      </c>
      <c r="B52" s="47" t="s">
        <v>65</v>
      </c>
      <c r="C52" s="16" t="s">
        <v>17</v>
      </c>
      <c r="D52" s="16">
        <v>0.868</v>
      </c>
      <c r="E52" s="16">
        <v>0</v>
      </c>
      <c r="F52" s="9"/>
      <c r="G52" s="1"/>
    </row>
    <row r="53" spans="1:7" ht="33.75">
      <c r="A53" s="15" t="s">
        <v>68</v>
      </c>
      <c r="B53" s="47" t="s">
        <v>67</v>
      </c>
      <c r="C53" s="16" t="s">
        <v>17</v>
      </c>
      <c r="D53" s="16">
        <v>0.868</v>
      </c>
      <c r="E53" s="16">
        <v>0</v>
      </c>
      <c r="F53" s="9"/>
      <c r="G53" s="1"/>
    </row>
    <row r="54" spans="1:7" ht="33.75">
      <c r="A54" s="15" t="s">
        <v>70</v>
      </c>
      <c r="B54" s="47" t="s">
        <v>69</v>
      </c>
      <c r="C54" s="16">
        <v>35.1</v>
      </c>
      <c r="D54" s="16">
        <v>46.515</v>
      </c>
      <c r="E54" s="16">
        <f t="shared" si="0"/>
        <v>132.52136752136752</v>
      </c>
      <c r="F54" s="9"/>
      <c r="G54" s="1"/>
    </row>
    <row r="55" spans="1:7" ht="78.75">
      <c r="A55" s="15" t="s">
        <v>72</v>
      </c>
      <c r="B55" s="47" t="s">
        <v>71</v>
      </c>
      <c r="C55" s="16">
        <v>35.1</v>
      </c>
      <c r="D55" s="16">
        <v>46.515</v>
      </c>
      <c r="E55" s="16">
        <f t="shared" si="0"/>
        <v>132.52136752136752</v>
      </c>
      <c r="F55" s="9"/>
      <c r="G55" s="1"/>
    </row>
    <row r="56" spans="1:7" ht="78.75">
      <c r="A56" s="15" t="s">
        <v>74</v>
      </c>
      <c r="B56" s="47" t="s">
        <v>73</v>
      </c>
      <c r="C56" s="16" t="s">
        <v>17</v>
      </c>
      <c r="D56" s="16">
        <v>26.325</v>
      </c>
      <c r="E56" s="16">
        <v>0</v>
      </c>
      <c r="F56" s="9"/>
      <c r="G56" s="1"/>
    </row>
    <row r="57" spans="1:7" ht="67.5">
      <c r="A57" s="15" t="s">
        <v>76</v>
      </c>
      <c r="B57" s="47" t="s">
        <v>75</v>
      </c>
      <c r="C57" s="16" t="s">
        <v>17</v>
      </c>
      <c r="D57" s="16">
        <v>26.325</v>
      </c>
      <c r="E57" s="16">
        <v>0</v>
      </c>
      <c r="F57" s="9"/>
      <c r="G57" s="1"/>
    </row>
    <row r="58" spans="1:7" ht="45">
      <c r="A58" s="15" t="s">
        <v>78</v>
      </c>
      <c r="B58" s="47" t="s">
        <v>77</v>
      </c>
      <c r="C58" s="16">
        <v>35.1</v>
      </c>
      <c r="D58" s="16">
        <v>20.19</v>
      </c>
      <c r="E58" s="16">
        <f t="shared" si="0"/>
        <v>57.52136752136753</v>
      </c>
      <c r="F58" s="9"/>
      <c r="G58" s="1"/>
    </row>
    <row r="59" spans="1:7" ht="33.75">
      <c r="A59" s="15" t="s">
        <v>80</v>
      </c>
      <c r="B59" s="47" t="s">
        <v>79</v>
      </c>
      <c r="C59" s="16">
        <v>35.1</v>
      </c>
      <c r="D59" s="16">
        <v>20.19</v>
      </c>
      <c r="E59" s="16">
        <f t="shared" si="0"/>
        <v>57.52136752136753</v>
      </c>
      <c r="F59" s="9"/>
      <c r="G59" s="1"/>
    </row>
    <row r="60" spans="1:7" ht="22.5">
      <c r="A60" s="15" t="s">
        <v>82</v>
      </c>
      <c r="B60" s="47" t="s">
        <v>81</v>
      </c>
      <c r="C60" s="16" t="s">
        <v>17</v>
      </c>
      <c r="D60" s="16">
        <v>7.759</v>
      </c>
      <c r="E60" s="16">
        <v>0</v>
      </c>
      <c r="F60" s="9"/>
      <c r="G60" s="1"/>
    </row>
    <row r="61" spans="1:7" ht="12.75">
      <c r="A61" s="15" t="s">
        <v>84</v>
      </c>
      <c r="B61" s="47" t="s">
        <v>83</v>
      </c>
      <c r="C61" s="16" t="s">
        <v>17</v>
      </c>
      <c r="D61" s="16">
        <v>7.759</v>
      </c>
      <c r="E61" s="16">
        <v>0</v>
      </c>
      <c r="F61" s="9"/>
      <c r="G61" s="1"/>
    </row>
    <row r="62" spans="1:7" ht="22.5">
      <c r="A62" s="15" t="s">
        <v>86</v>
      </c>
      <c r="B62" s="47" t="s">
        <v>85</v>
      </c>
      <c r="C62" s="16" t="s">
        <v>17</v>
      </c>
      <c r="D62" s="16">
        <v>7.759</v>
      </c>
      <c r="E62" s="16">
        <v>0</v>
      </c>
      <c r="F62" s="9"/>
      <c r="G62" s="1"/>
    </row>
    <row r="63" spans="1:7" ht="33.75">
      <c r="A63" s="15" t="s">
        <v>88</v>
      </c>
      <c r="B63" s="47" t="s">
        <v>87</v>
      </c>
      <c r="C63" s="16" t="s">
        <v>17</v>
      </c>
      <c r="D63" s="16">
        <v>7.759</v>
      </c>
      <c r="E63" s="16">
        <v>0</v>
      </c>
      <c r="F63" s="9"/>
      <c r="G63" s="1"/>
    </row>
    <row r="64" spans="1:7" ht="22.5">
      <c r="A64" s="15" t="s">
        <v>90</v>
      </c>
      <c r="B64" s="47" t="s">
        <v>89</v>
      </c>
      <c r="C64" s="16" t="s">
        <v>17</v>
      </c>
      <c r="D64" s="16">
        <v>56.9</v>
      </c>
      <c r="E64" s="16">
        <v>0</v>
      </c>
      <c r="F64" s="9"/>
      <c r="G64" s="1"/>
    </row>
    <row r="65" spans="1:7" ht="12.75">
      <c r="A65" s="15" t="s">
        <v>92</v>
      </c>
      <c r="B65" s="47" t="s">
        <v>91</v>
      </c>
      <c r="C65" s="16" t="s">
        <v>17</v>
      </c>
      <c r="D65" s="16">
        <v>56.9</v>
      </c>
      <c r="E65" s="16">
        <v>0</v>
      </c>
      <c r="F65" s="9"/>
      <c r="G65" s="1"/>
    </row>
    <row r="66" spans="1:7" ht="22.5">
      <c r="A66" s="15" t="s">
        <v>94</v>
      </c>
      <c r="B66" s="47" t="s">
        <v>93</v>
      </c>
      <c r="C66" s="16" t="s">
        <v>17</v>
      </c>
      <c r="D66" s="16">
        <v>56.9</v>
      </c>
      <c r="E66" s="16">
        <v>0</v>
      </c>
      <c r="F66" s="9"/>
      <c r="G66" s="1"/>
    </row>
    <row r="67" spans="1:7" ht="12.75">
      <c r="A67" s="15" t="s">
        <v>96</v>
      </c>
      <c r="B67" s="47" t="s">
        <v>95</v>
      </c>
      <c r="C67" s="16">
        <v>1604.52</v>
      </c>
      <c r="D67" s="16">
        <v>959.418</v>
      </c>
      <c r="E67" s="16">
        <f t="shared" si="0"/>
        <v>59.79470495849226</v>
      </c>
      <c r="F67" s="9"/>
      <c r="G67" s="1"/>
    </row>
    <row r="68" spans="1:7" ht="33.75">
      <c r="A68" s="15" t="s">
        <v>98</v>
      </c>
      <c r="B68" s="47" t="s">
        <v>97</v>
      </c>
      <c r="C68" s="16">
        <v>1604.52</v>
      </c>
      <c r="D68" s="16">
        <v>839.722</v>
      </c>
      <c r="E68" s="16">
        <f t="shared" si="0"/>
        <v>52.334779248622645</v>
      </c>
      <c r="F68" s="9"/>
      <c r="G68" s="1"/>
    </row>
    <row r="69" spans="1:7" ht="22.5">
      <c r="A69" s="15" t="s">
        <v>100</v>
      </c>
      <c r="B69" s="47" t="s">
        <v>99</v>
      </c>
      <c r="C69" s="16">
        <v>1517.2</v>
      </c>
      <c r="D69" s="16">
        <v>758.6</v>
      </c>
      <c r="E69" s="16">
        <f t="shared" si="0"/>
        <v>50</v>
      </c>
      <c r="F69" s="9"/>
      <c r="G69" s="1"/>
    </row>
    <row r="70" spans="1:7" ht="22.5">
      <c r="A70" s="15" t="s">
        <v>102</v>
      </c>
      <c r="B70" s="47" t="s">
        <v>101</v>
      </c>
      <c r="C70" s="16">
        <v>1380.4</v>
      </c>
      <c r="D70" s="16">
        <v>690.2</v>
      </c>
      <c r="E70" s="16">
        <f t="shared" si="0"/>
        <v>50</v>
      </c>
      <c r="F70" s="9"/>
      <c r="G70" s="1"/>
    </row>
    <row r="71" spans="1:7" ht="22.5">
      <c r="A71" s="15" t="s">
        <v>104</v>
      </c>
      <c r="B71" s="47" t="s">
        <v>103</v>
      </c>
      <c r="C71" s="16">
        <v>1380.4</v>
      </c>
      <c r="D71" s="16">
        <v>690.2</v>
      </c>
      <c r="E71" s="16">
        <f t="shared" si="0"/>
        <v>50</v>
      </c>
      <c r="F71" s="9"/>
      <c r="G71" s="1"/>
    </row>
    <row r="72" spans="1:7" ht="22.5">
      <c r="A72" s="15" t="s">
        <v>106</v>
      </c>
      <c r="B72" s="47" t="s">
        <v>105</v>
      </c>
      <c r="C72" s="16">
        <v>136.8</v>
      </c>
      <c r="D72" s="16">
        <v>68.4</v>
      </c>
      <c r="E72" s="16">
        <f t="shared" si="0"/>
        <v>50</v>
      </c>
      <c r="F72" s="9"/>
      <c r="G72" s="1"/>
    </row>
    <row r="73" spans="1:7" ht="33.75">
      <c r="A73" s="15" t="s">
        <v>108</v>
      </c>
      <c r="B73" s="47" t="s">
        <v>107</v>
      </c>
      <c r="C73" s="16">
        <v>136.8</v>
      </c>
      <c r="D73" s="16">
        <v>68.4</v>
      </c>
      <c r="E73" s="16">
        <f t="shared" si="0"/>
        <v>50</v>
      </c>
      <c r="F73" s="9"/>
      <c r="G73" s="1"/>
    </row>
    <row r="74" spans="1:7" ht="22.5">
      <c r="A74" s="15" t="s">
        <v>110</v>
      </c>
      <c r="B74" s="47" t="s">
        <v>109</v>
      </c>
      <c r="C74" s="16">
        <v>24.87</v>
      </c>
      <c r="D74" s="16">
        <v>24.872</v>
      </c>
      <c r="E74" s="16">
        <f t="shared" si="0"/>
        <v>100.00804181745073</v>
      </c>
      <c r="F74" s="9"/>
      <c r="G74" s="1"/>
    </row>
    <row r="75" spans="1:7" ht="12.75">
      <c r="A75" s="15" t="s">
        <v>112</v>
      </c>
      <c r="B75" s="47" t="s">
        <v>111</v>
      </c>
      <c r="C75" s="16">
        <v>24.87</v>
      </c>
      <c r="D75" s="16">
        <v>24.872</v>
      </c>
      <c r="E75" s="16">
        <f t="shared" si="0"/>
        <v>100.00804181745073</v>
      </c>
      <c r="F75" s="9"/>
      <c r="G75" s="1"/>
    </row>
    <row r="76" spans="1:7" ht="12.75">
      <c r="A76" s="15" t="s">
        <v>114</v>
      </c>
      <c r="B76" s="47" t="s">
        <v>113</v>
      </c>
      <c r="C76" s="16">
        <v>24.87</v>
      </c>
      <c r="D76" s="16">
        <v>24.872</v>
      </c>
      <c r="E76" s="16">
        <f t="shared" si="0"/>
        <v>100.00804181745073</v>
      </c>
      <c r="F76" s="9"/>
      <c r="G76" s="1"/>
    </row>
    <row r="77" spans="1:7" ht="22.5">
      <c r="A77" s="15" t="s">
        <v>116</v>
      </c>
      <c r="B77" s="47" t="s">
        <v>115</v>
      </c>
      <c r="C77" s="16">
        <v>62.45</v>
      </c>
      <c r="D77" s="16">
        <v>56.25</v>
      </c>
      <c r="E77" s="16">
        <f t="shared" si="0"/>
        <v>90.07205764611689</v>
      </c>
      <c r="F77" s="9"/>
      <c r="G77" s="1"/>
    </row>
    <row r="78" spans="1:7" ht="33.75">
      <c r="A78" s="15" t="s">
        <v>118</v>
      </c>
      <c r="B78" s="47" t="s">
        <v>117</v>
      </c>
      <c r="C78" s="16">
        <v>62.3</v>
      </c>
      <c r="D78" s="16">
        <v>56.1</v>
      </c>
      <c r="E78" s="16">
        <f t="shared" si="0"/>
        <v>90.04815409309792</v>
      </c>
      <c r="F78" s="9"/>
      <c r="G78" s="1"/>
    </row>
    <row r="79" spans="1:7" ht="45">
      <c r="A79" s="15" t="s">
        <v>120</v>
      </c>
      <c r="B79" s="47" t="s">
        <v>119</v>
      </c>
      <c r="C79" s="16">
        <v>62.3</v>
      </c>
      <c r="D79" s="16">
        <v>56.1</v>
      </c>
      <c r="E79" s="16">
        <f t="shared" si="0"/>
        <v>90.04815409309792</v>
      </c>
      <c r="F79" s="9"/>
      <c r="G79" s="1"/>
    </row>
    <row r="80" spans="1:7" ht="12.75">
      <c r="A80" s="15" t="s">
        <v>122</v>
      </c>
      <c r="B80" s="47" t="s">
        <v>121</v>
      </c>
      <c r="C80" s="16">
        <v>0.15</v>
      </c>
      <c r="D80" s="16">
        <v>0.15</v>
      </c>
      <c r="E80" s="16">
        <f t="shared" si="0"/>
        <v>100</v>
      </c>
      <c r="F80" s="9"/>
      <c r="G80" s="1"/>
    </row>
    <row r="81" spans="1:7" ht="12.75">
      <c r="A81" s="15" t="s">
        <v>124</v>
      </c>
      <c r="B81" s="47" t="s">
        <v>123</v>
      </c>
      <c r="C81" s="16">
        <v>0.15</v>
      </c>
      <c r="D81" s="16">
        <v>0.15</v>
      </c>
      <c r="E81" s="16">
        <f t="shared" si="0"/>
        <v>100</v>
      </c>
      <c r="F81" s="9"/>
      <c r="G81" s="1"/>
    </row>
    <row r="82" spans="1:7" ht="78.75">
      <c r="A82" s="15" t="s">
        <v>126</v>
      </c>
      <c r="B82" s="47" t="s">
        <v>125</v>
      </c>
      <c r="C82" s="16" t="s">
        <v>17</v>
      </c>
      <c r="D82" s="16">
        <v>119.696</v>
      </c>
      <c r="E82" s="16">
        <v>0</v>
      </c>
      <c r="F82" s="9"/>
      <c r="G82" s="1"/>
    </row>
    <row r="83" spans="1:7" ht="67.5">
      <c r="A83" s="15" t="s">
        <v>128</v>
      </c>
      <c r="B83" s="47" t="s">
        <v>127</v>
      </c>
      <c r="C83" s="16" t="s">
        <v>17</v>
      </c>
      <c r="D83" s="16">
        <v>119.696</v>
      </c>
      <c r="E83" s="16">
        <v>0</v>
      </c>
      <c r="F83" s="9"/>
      <c r="G83" s="1"/>
    </row>
    <row r="84" spans="1:7" ht="56.25">
      <c r="A84" s="15" t="s">
        <v>130</v>
      </c>
      <c r="B84" s="47" t="s">
        <v>129</v>
      </c>
      <c r="C84" s="16" t="s">
        <v>17</v>
      </c>
      <c r="D84" s="16">
        <v>119.696</v>
      </c>
      <c r="E84" s="16">
        <v>0</v>
      </c>
      <c r="F84" s="9"/>
      <c r="G84" s="1"/>
    </row>
    <row r="85" spans="1:7" ht="56.25">
      <c r="A85" s="49" t="s">
        <v>132</v>
      </c>
      <c r="B85" s="50" t="s">
        <v>131</v>
      </c>
      <c r="C85" s="51" t="s">
        <v>17</v>
      </c>
      <c r="D85" s="16">
        <v>119.696</v>
      </c>
      <c r="E85" s="51">
        <v>0</v>
      </c>
      <c r="F85" s="9"/>
      <c r="G85" s="1"/>
    </row>
    <row r="86" spans="1:7" ht="15">
      <c r="A86" s="48"/>
      <c r="B86" s="66" t="s">
        <v>285</v>
      </c>
      <c r="C86" s="67">
        <v>5112.52</v>
      </c>
      <c r="D86" s="67">
        <v>2862.12</v>
      </c>
      <c r="E86" s="66"/>
      <c r="F86" s="4"/>
      <c r="G86" s="4"/>
    </row>
    <row r="87" spans="2:5" ht="15">
      <c r="B87" s="81" t="s">
        <v>287</v>
      </c>
      <c r="C87" s="81"/>
      <c r="D87" s="81"/>
      <c r="E87" s="17"/>
    </row>
    <row r="88" spans="1:5" ht="12.75">
      <c r="A88" s="54"/>
      <c r="B88" s="76" t="s">
        <v>0</v>
      </c>
      <c r="C88" s="73" t="s">
        <v>1</v>
      </c>
      <c r="D88" s="73" t="s">
        <v>2</v>
      </c>
      <c r="E88" s="70" t="s">
        <v>283</v>
      </c>
    </row>
    <row r="89" spans="1:5" ht="12.75">
      <c r="A89" s="79">
        <v>1</v>
      </c>
      <c r="B89" s="77"/>
      <c r="C89" s="74"/>
      <c r="D89" s="74"/>
      <c r="E89" s="71"/>
    </row>
    <row r="90" spans="1:5" ht="12.75">
      <c r="A90" s="79"/>
      <c r="B90" s="78"/>
      <c r="C90" s="75"/>
      <c r="D90" s="75"/>
      <c r="E90" s="72"/>
    </row>
    <row r="91" spans="1:5" ht="13.5" thickBot="1">
      <c r="A91" s="80"/>
      <c r="B91" s="44">
        <v>2</v>
      </c>
      <c r="C91" s="18" t="s">
        <v>291</v>
      </c>
      <c r="D91" s="18" t="s">
        <v>3</v>
      </c>
      <c r="E91" s="18" t="s">
        <v>4</v>
      </c>
    </row>
    <row r="92" spans="1:5" ht="12.75">
      <c r="A92" s="53"/>
      <c r="B92" s="45" t="s">
        <v>290</v>
      </c>
      <c r="C92" s="12"/>
      <c r="D92" s="12"/>
      <c r="E92" s="20"/>
    </row>
    <row r="93" spans="1:5" ht="12.75">
      <c r="A93" s="53"/>
      <c r="B93" s="46"/>
      <c r="C93" s="21"/>
      <c r="D93" s="21"/>
      <c r="E93" s="22"/>
    </row>
    <row r="94" spans="1:5" ht="33.75">
      <c r="A94" s="24" t="s">
        <v>134</v>
      </c>
      <c r="B94" s="52" t="s">
        <v>133</v>
      </c>
      <c r="C94" s="25">
        <v>1367.9</v>
      </c>
      <c r="D94" s="25">
        <v>590.4</v>
      </c>
      <c r="E94" s="16">
        <f aca="true" t="shared" si="1" ref="E94:E102">D94/C94*100</f>
        <v>43.16104978434095</v>
      </c>
    </row>
    <row r="95" spans="1:5" ht="12.75">
      <c r="A95" s="24" t="s">
        <v>136</v>
      </c>
      <c r="B95" s="52" t="s">
        <v>135</v>
      </c>
      <c r="C95" s="25">
        <v>1367.9</v>
      </c>
      <c r="D95" s="25">
        <v>590.4</v>
      </c>
      <c r="E95" s="16">
        <f t="shared" si="1"/>
        <v>43.16104978434095</v>
      </c>
    </row>
    <row r="96" spans="1:5" ht="22.5">
      <c r="A96" s="24" t="s">
        <v>138</v>
      </c>
      <c r="B96" s="52" t="s">
        <v>137</v>
      </c>
      <c r="C96" s="25">
        <v>1367.9</v>
      </c>
      <c r="D96" s="25">
        <v>590.4</v>
      </c>
      <c r="E96" s="16">
        <f t="shared" si="1"/>
        <v>43.16104978434095</v>
      </c>
    </row>
    <row r="97" spans="1:5" ht="12.75">
      <c r="A97" s="24" t="s">
        <v>140</v>
      </c>
      <c r="B97" s="52" t="s">
        <v>139</v>
      </c>
      <c r="C97" s="25">
        <v>1050.6</v>
      </c>
      <c r="D97" s="25">
        <v>468.998</v>
      </c>
      <c r="E97" s="16">
        <f t="shared" si="1"/>
        <v>44.64096706643823</v>
      </c>
    </row>
    <row r="98" spans="1:5" ht="12.75">
      <c r="A98" s="24" t="s">
        <v>142</v>
      </c>
      <c r="B98" s="52" t="s">
        <v>141</v>
      </c>
      <c r="C98" s="25">
        <v>317.3</v>
      </c>
      <c r="D98" s="25">
        <v>121.401</v>
      </c>
      <c r="E98" s="16">
        <f t="shared" si="1"/>
        <v>38.26063662149385</v>
      </c>
    </row>
    <row r="99" spans="1:5" ht="33.75">
      <c r="A99" s="24" t="s">
        <v>144</v>
      </c>
      <c r="B99" s="52" t="s">
        <v>143</v>
      </c>
      <c r="C99" s="25">
        <v>19.5</v>
      </c>
      <c r="D99" s="25">
        <v>15</v>
      </c>
      <c r="E99" s="16">
        <f t="shared" si="1"/>
        <v>76.92307692307693</v>
      </c>
    </row>
    <row r="100" spans="1:5" ht="12.75">
      <c r="A100" s="24" t="s">
        <v>145</v>
      </c>
      <c r="B100" s="52" t="s">
        <v>135</v>
      </c>
      <c r="C100" s="25">
        <v>19.5</v>
      </c>
      <c r="D100" s="25">
        <v>15</v>
      </c>
      <c r="E100" s="16">
        <f t="shared" si="1"/>
        <v>76.92307692307693</v>
      </c>
    </row>
    <row r="101" spans="1:5" ht="22.5">
      <c r="A101" s="24" t="s">
        <v>146</v>
      </c>
      <c r="B101" s="52" t="s">
        <v>137</v>
      </c>
      <c r="C101" s="25">
        <v>19.5</v>
      </c>
      <c r="D101" s="25">
        <v>15</v>
      </c>
      <c r="E101" s="16">
        <f t="shared" si="1"/>
        <v>76.92307692307693</v>
      </c>
    </row>
    <row r="102" spans="1:5" ht="12.75">
      <c r="A102" s="24" t="s">
        <v>148</v>
      </c>
      <c r="B102" s="52" t="s">
        <v>147</v>
      </c>
      <c r="C102" s="25">
        <v>15</v>
      </c>
      <c r="D102" s="25">
        <v>15</v>
      </c>
      <c r="E102" s="16">
        <f t="shared" si="1"/>
        <v>100</v>
      </c>
    </row>
    <row r="103" spans="1:5" ht="12.75">
      <c r="A103" s="24" t="s">
        <v>149</v>
      </c>
      <c r="B103" s="52" t="s">
        <v>141</v>
      </c>
      <c r="C103" s="25">
        <v>4.5</v>
      </c>
      <c r="D103" s="25" t="s">
        <v>17</v>
      </c>
      <c r="E103" s="16">
        <v>0</v>
      </c>
    </row>
    <row r="104" spans="1:5" ht="22.5">
      <c r="A104" s="24" t="s">
        <v>151</v>
      </c>
      <c r="B104" s="52" t="s">
        <v>150</v>
      </c>
      <c r="C104" s="25">
        <v>224.315</v>
      </c>
      <c r="D104" s="25">
        <v>141.612</v>
      </c>
      <c r="E104" s="16">
        <f aca="true" t="shared" si="2" ref="E104:E120">D104/C104*100</f>
        <v>63.13086507812674</v>
      </c>
    </row>
    <row r="105" spans="1:5" ht="12.75">
      <c r="A105" s="24" t="s">
        <v>152</v>
      </c>
      <c r="B105" s="52" t="s">
        <v>135</v>
      </c>
      <c r="C105" s="25">
        <v>75.435</v>
      </c>
      <c r="D105" s="25">
        <v>49.473</v>
      </c>
      <c r="E105" s="16">
        <f t="shared" si="2"/>
        <v>65.5836150328097</v>
      </c>
    </row>
    <row r="106" spans="1:5" ht="12.75">
      <c r="A106" s="24" t="s">
        <v>154</v>
      </c>
      <c r="B106" s="52" t="s">
        <v>153</v>
      </c>
      <c r="C106" s="25">
        <v>72.935</v>
      </c>
      <c r="D106" s="25">
        <v>48.288</v>
      </c>
      <c r="E106" s="16">
        <f t="shared" si="2"/>
        <v>66.20689655172413</v>
      </c>
    </row>
    <row r="107" spans="1:5" ht="12.75">
      <c r="A107" s="24" t="s">
        <v>156</v>
      </c>
      <c r="B107" s="52" t="s">
        <v>155</v>
      </c>
      <c r="C107" s="25">
        <v>21.2</v>
      </c>
      <c r="D107" s="25">
        <v>8.786</v>
      </c>
      <c r="E107" s="16">
        <f t="shared" si="2"/>
        <v>41.44339622641509</v>
      </c>
    </row>
    <row r="108" spans="1:5" ht="12.75">
      <c r="A108" s="24" t="s">
        <v>158</v>
      </c>
      <c r="B108" s="52" t="s">
        <v>157</v>
      </c>
      <c r="C108" s="25">
        <v>3.64</v>
      </c>
      <c r="D108" s="25">
        <v>3.64</v>
      </c>
      <c r="E108" s="16">
        <f t="shared" si="2"/>
        <v>100</v>
      </c>
    </row>
    <row r="109" spans="1:5" ht="12.75">
      <c r="A109" s="24" t="s">
        <v>160</v>
      </c>
      <c r="B109" s="52" t="s">
        <v>159</v>
      </c>
      <c r="C109" s="25">
        <v>21.441</v>
      </c>
      <c r="D109" s="25">
        <v>18.713</v>
      </c>
      <c r="E109" s="16">
        <f t="shared" si="2"/>
        <v>87.2767128398862</v>
      </c>
    </row>
    <row r="110" spans="1:5" ht="12.75">
      <c r="A110" s="24" t="s">
        <v>162</v>
      </c>
      <c r="B110" s="52" t="s">
        <v>161</v>
      </c>
      <c r="C110" s="25">
        <v>26.65</v>
      </c>
      <c r="D110" s="25">
        <v>17.148</v>
      </c>
      <c r="E110" s="16">
        <f t="shared" si="2"/>
        <v>64.3452157598499</v>
      </c>
    </row>
    <row r="111" spans="1:5" ht="12.75">
      <c r="A111" s="24" t="s">
        <v>164</v>
      </c>
      <c r="B111" s="52" t="s">
        <v>163</v>
      </c>
      <c r="C111" s="25">
        <v>2.5</v>
      </c>
      <c r="D111" s="25">
        <v>1.185</v>
      </c>
      <c r="E111" s="16">
        <f t="shared" si="2"/>
        <v>47.400000000000006</v>
      </c>
    </row>
    <row r="112" spans="1:5" ht="12.75">
      <c r="A112" s="24" t="s">
        <v>166</v>
      </c>
      <c r="B112" s="52" t="s">
        <v>165</v>
      </c>
      <c r="C112" s="25">
        <v>148.879</v>
      </c>
      <c r="D112" s="25">
        <v>92.138</v>
      </c>
      <c r="E112" s="16">
        <f t="shared" si="2"/>
        <v>61.887841804418365</v>
      </c>
    </row>
    <row r="113" spans="1:5" ht="12.75">
      <c r="A113" s="24" t="s">
        <v>168</v>
      </c>
      <c r="B113" s="52" t="s">
        <v>167</v>
      </c>
      <c r="C113" s="25">
        <v>20</v>
      </c>
      <c r="D113" s="25">
        <v>19.9</v>
      </c>
      <c r="E113" s="16">
        <f t="shared" si="2"/>
        <v>99.49999999999999</v>
      </c>
    </row>
    <row r="114" spans="1:5" ht="12.75">
      <c r="A114" s="24" t="s">
        <v>170</v>
      </c>
      <c r="B114" s="52" t="s">
        <v>169</v>
      </c>
      <c r="C114" s="25">
        <v>128.879</v>
      </c>
      <c r="D114" s="25">
        <v>72.238</v>
      </c>
      <c r="E114" s="16">
        <f t="shared" si="2"/>
        <v>56.051024604473966</v>
      </c>
    </row>
    <row r="115" spans="1:5" ht="22.5">
      <c r="A115" s="24" t="s">
        <v>172</v>
      </c>
      <c r="B115" s="52" t="s">
        <v>171</v>
      </c>
      <c r="C115" s="25">
        <v>24.092</v>
      </c>
      <c r="D115" s="25">
        <v>14.077</v>
      </c>
      <c r="E115" s="16">
        <f t="shared" si="2"/>
        <v>58.43018429354143</v>
      </c>
    </row>
    <row r="116" spans="1:5" ht="12.75">
      <c r="A116" s="24" t="s">
        <v>173</v>
      </c>
      <c r="B116" s="52" t="s">
        <v>135</v>
      </c>
      <c r="C116" s="25">
        <v>24.092</v>
      </c>
      <c r="D116" s="25">
        <v>14.077</v>
      </c>
      <c r="E116" s="16">
        <f t="shared" si="2"/>
        <v>58.43018429354143</v>
      </c>
    </row>
    <row r="117" spans="1:5" ht="12.75">
      <c r="A117" s="24" t="s">
        <v>174</v>
      </c>
      <c r="B117" s="52" t="s">
        <v>163</v>
      </c>
      <c r="C117" s="25">
        <v>24.092</v>
      </c>
      <c r="D117" s="25">
        <v>14.077</v>
      </c>
      <c r="E117" s="16">
        <f t="shared" si="2"/>
        <v>58.43018429354143</v>
      </c>
    </row>
    <row r="118" spans="1:5" ht="12.75">
      <c r="A118" s="24" t="s">
        <v>176</v>
      </c>
      <c r="B118" s="52" t="s">
        <v>175</v>
      </c>
      <c r="C118" s="25">
        <v>0.87</v>
      </c>
      <c r="D118" s="25">
        <v>0.869</v>
      </c>
      <c r="E118" s="16">
        <f t="shared" si="2"/>
        <v>99.88505747126437</v>
      </c>
    </row>
    <row r="119" spans="1:5" ht="12.75">
      <c r="A119" s="24" t="s">
        <v>177</v>
      </c>
      <c r="B119" s="52" t="s">
        <v>135</v>
      </c>
      <c r="C119" s="25">
        <v>0.87</v>
      </c>
      <c r="D119" s="25">
        <v>0.869</v>
      </c>
      <c r="E119" s="16">
        <f t="shared" si="2"/>
        <v>99.88505747126437</v>
      </c>
    </row>
    <row r="120" spans="1:5" ht="12.75">
      <c r="A120" s="24" t="s">
        <v>178</v>
      </c>
      <c r="B120" s="52" t="s">
        <v>163</v>
      </c>
      <c r="C120" s="25">
        <v>0.87</v>
      </c>
      <c r="D120" s="25">
        <v>0.869</v>
      </c>
      <c r="E120" s="16">
        <f t="shared" si="2"/>
        <v>99.88505747126437</v>
      </c>
    </row>
    <row r="121" spans="1:5" ht="33.75">
      <c r="A121" s="24" t="s">
        <v>179</v>
      </c>
      <c r="B121" s="52" t="s">
        <v>143</v>
      </c>
      <c r="C121" s="25">
        <v>18</v>
      </c>
      <c r="D121" s="25" t="s">
        <v>17</v>
      </c>
      <c r="E121" s="16">
        <v>0</v>
      </c>
    </row>
    <row r="122" spans="1:5" ht="12.75">
      <c r="A122" s="24" t="s">
        <v>180</v>
      </c>
      <c r="B122" s="52" t="s">
        <v>135</v>
      </c>
      <c r="C122" s="25">
        <v>18</v>
      </c>
      <c r="D122" s="25" t="s">
        <v>17</v>
      </c>
      <c r="E122" s="16">
        <v>0</v>
      </c>
    </row>
    <row r="123" spans="1:5" ht="22.5">
      <c r="A123" s="24" t="s">
        <v>181</v>
      </c>
      <c r="B123" s="52" t="s">
        <v>137</v>
      </c>
      <c r="C123" s="25">
        <v>18</v>
      </c>
      <c r="D123" s="25" t="s">
        <v>17</v>
      </c>
      <c r="E123" s="16">
        <v>0</v>
      </c>
    </row>
    <row r="124" spans="1:5" ht="12.75">
      <c r="A124" s="24" t="s">
        <v>182</v>
      </c>
      <c r="B124" s="52" t="s">
        <v>147</v>
      </c>
      <c r="C124" s="25">
        <v>13.825</v>
      </c>
      <c r="D124" s="25" t="s">
        <v>17</v>
      </c>
      <c r="E124" s="16">
        <v>0</v>
      </c>
    </row>
    <row r="125" spans="1:5" ht="12.75">
      <c r="A125" s="24" t="s">
        <v>183</v>
      </c>
      <c r="B125" s="52" t="s">
        <v>141</v>
      </c>
      <c r="C125" s="25">
        <v>4.175</v>
      </c>
      <c r="D125" s="25" t="s">
        <v>17</v>
      </c>
      <c r="E125" s="16">
        <v>0</v>
      </c>
    </row>
    <row r="126" spans="1:5" ht="22.5">
      <c r="A126" s="24" t="s">
        <v>184</v>
      </c>
      <c r="B126" s="52" t="s">
        <v>150</v>
      </c>
      <c r="C126" s="25">
        <v>0.15</v>
      </c>
      <c r="D126" s="25">
        <v>0.15</v>
      </c>
      <c r="E126" s="16">
        <f aca="true" t="shared" si="3" ref="E126:E133">D126/C126*100</f>
        <v>100</v>
      </c>
    </row>
    <row r="127" spans="1:5" ht="12.75">
      <c r="A127" s="24" t="s">
        <v>185</v>
      </c>
      <c r="B127" s="52" t="s">
        <v>165</v>
      </c>
      <c r="C127" s="25">
        <v>0.15</v>
      </c>
      <c r="D127" s="25">
        <v>0.15</v>
      </c>
      <c r="E127" s="16">
        <f t="shared" si="3"/>
        <v>100</v>
      </c>
    </row>
    <row r="128" spans="1:5" ht="12.75">
      <c r="A128" s="24" t="s">
        <v>186</v>
      </c>
      <c r="B128" s="52" t="s">
        <v>169</v>
      </c>
      <c r="C128" s="25">
        <v>0.15</v>
      </c>
      <c r="D128" s="25">
        <v>0.15</v>
      </c>
      <c r="E128" s="16">
        <f t="shared" si="3"/>
        <v>100</v>
      </c>
    </row>
    <row r="129" spans="1:5" ht="33.75">
      <c r="A129" s="24" t="s">
        <v>187</v>
      </c>
      <c r="B129" s="52" t="s">
        <v>133</v>
      </c>
      <c r="C129" s="25">
        <v>58.3</v>
      </c>
      <c r="D129" s="25">
        <v>29.732</v>
      </c>
      <c r="E129" s="16">
        <f t="shared" si="3"/>
        <v>50.99828473413379</v>
      </c>
    </row>
    <row r="130" spans="1:5" ht="12.75">
      <c r="A130" s="24" t="s">
        <v>188</v>
      </c>
      <c r="B130" s="52" t="s">
        <v>135</v>
      </c>
      <c r="C130" s="25">
        <v>58.3</v>
      </c>
      <c r="D130" s="25">
        <v>29.732</v>
      </c>
      <c r="E130" s="16">
        <f t="shared" si="3"/>
        <v>50.99828473413379</v>
      </c>
    </row>
    <row r="131" spans="1:5" ht="22.5">
      <c r="A131" s="24" t="s">
        <v>189</v>
      </c>
      <c r="B131" s="52" t="s">
        <v>137</v>
      </c>
      <c r="C131" s="25">
        <v>58.3</v>
      </c>
      <c r="D131" s="25">
        <v>29.732</v>
      </c>
      <c r="E131" s="16">
        <f t="shared" si="3"/>
        <v>50.99828473413379</v>
      </c>
    </row>
    <row r="132" spans="1:5" ht="12.75">
      <c r="A132" s="24" t="s">
        <v>190</v>
      </c>
      <c r="B132" s="52" t="s">
        <v>139</v>
      </c>
      <c r="C132" s="25">
        <v>44.8</v>
      </c>
      <c r="D132" s="25">
        <v>23.114</v>
      </c>
      <c r="E132" s="16">
        <f t="shared" si="3"/>
        <v>51.59375000000001</v>
      </c>
    </row>
    <row r="133" spans="1:5" ht="12.75">
      <c r="A133" s="24" t="s">
        <v>191</v>
      </c>
      <c r="B133" s="52" t="s">
        <v>141</v>
      </c>
      <c r="C133" s="25">
        <v>13.5</v>
      </c>
      <c r="D133" s="25">
        <v>6.618</v>
      </c>
      <c r="E133" s="16">
        <f t="shared" si="3"/>
        <v>49.022222222222226</v>
      </c>
    </row>
    <row r="134" spans="1:5" ht="22.5">
      <c r="A134" s="24" t="s">
        <v>192</v>
      </c>
      <c r="B134" s="52" t="s">
        <v>150</v>
      </c>
      <c r="C134" s="25">
        <v>4</v>
      </c>
      <c r="D134" s="25" t="s">
        <v>17</v>
      </c>
      <c r="E134" s="16">
        <v>0</v>
      </c>
    </row>
    <row r="135" spans="1:5" ht="12.75">
      <c r="A135" s="24" t="s">
        <v>193</v>
      </c>
      <c r="B135" s="52" t="s">
        <v>165</v>
      </c>
      <c r="C135" s="25">
        <v>4</v>
      </c>
      <c r="D135" s="25" t="s">
        <v>17</v>
      </c>
      <c r="E135" s="16">
        <v>0</v>
      </c>
    </row>
    <row r="136" spans="1:5" ht="12.75">
      <c r="A136" s="24" t="s">
        <v>194</v>
      </c>
      <c r="B136" s="52" t="s">
        <v>169</v>
      </c>
      <c r="C136" s="25">
        <v>4</v>
      </c>
      <c r="D136" s="25" t="s">
        <v>17</v>
      </c>
      <c r="E136" s="16">
        <v>0</v>
      </c>
    </row>
    <row r="137" spans="1:5" ht="22.5">
      <c r="A137" s="24" t="s">
        <v>195</v>
      </c>
      <c r="B137" s="52" t="s">
        <v>150</v>
      </c>
      <c r="C137" s="25">
        <v>24</v>
      </c>
      <c r="D137" s="25">
        <v>11.951</v>
      </c>
      <c r="E137" s="16">
        <f aca="true" t="shared" si="4" ref="E137:E146">D137/C137*100</f>
        <v>49.795833333333334</v>
      </c>
    </row>
    <row r="138" spans="1:5" ht="12.75">
      <c r="A138" s="24" t="s">
        <v>196</v>
      </c>
      <c r="B138" s="52" t="s">
        <v>135</v>
      </c>
      <c r="C138" s="25">
        <v>18.785</v>
      </c>
      <c r="D138" s="25">
        <v>6.736</v>
      </c>
      <c r="E138" s="16">
        <f t="shared" si="4"/>
        <v>35.858397657705616</v>
      </c>
    </row>
    <row r="139" spans="1:5" ht="12.75">
      <c r="A139" s="24" t="s">
        <v>197</v>
      </c>
      <c r="B139" s="52" t="s">
        <v>153</v>
      </c>
      <c r="C139" s="25">
        <v>18.785</v>
      </c>
      <c r="D139" s="25">
        <v>6.736</v>
      </c>
      <c r="E139" s="16">
        <f t="shared" si="4"/>
        <v>35.858397657705616</v>
      </c>
    </row>
    <row r="140" spans="1:5" ht="12.75">
      <c r="A140" s="24" t="s">
        <v>198</v>
      </c>
      <c r="B140" s="52" t="s">
        <v>161</v>
      </c>
      <c r="C140" s="25">
        <v>18.785</v>
      </c>
      <c r="D140" s="25">
        <v>6.736</v>
      </c>
      <c r="E140" s="16">
        <f t="shared" si="4"/>
        <v>35.858397657705616</v>
      </c>
    </row>
    <row r="141" spans="1:5" ht="12.75">
      <c r="A141" s="24" t="s">
        <v>199</v>
      </c>
      <c r="B141" s="52" t="s">
        <v>165</v>
      </c>
      <c r="C141" s="25">
        <v>5.215</v>
      </c>
      <c r="D141" s="25">
        <v>5.215</v>
      </c>
      <c r="E141" s="16">
        <f t="shared" si="4"/>
        <v>100</v>
      </c>
    </row>
    <row r="142" spans="1:5" ht="12.75">
      <c r="A142" s="24" t="s">
        <v>200</v>
      </c>
      <c r="B142" s="52" t="s">
        <v>169</v>
      </c>
      <c r="C142" s="25">
        <v>5.215</v>
      </c>
      <c r="D142" s="25">
        <v>5.215</v>
      </c>
      <c r="E142" s="16">
        <f t="shared" si="4"/>
        <v>100</v>
      </c>
    </row>
    <row r="143" spans="1:5" ht="22.5">
      <c r="A143" s="24" t="s">
        <v>201</v>
      </c>
      <c r="B143" s="52" t="s">
        <v>150</v>
      </c>
      <c r="C143" s="25">
        <v>49</v>
      </c>
      <c r="D143" s="25">
        <v>9.087</v>
      </c>
      <c r="E143" s="16">
        <f t="shared" si="4"/>
        <v>18.544897959183672</v>
      </c>
    </row>
    <row r="144" spans="1:5" ht="12.75">
      <c r="A144" s="24" t="s">
        <v>202</v>
      </c>
      <c r="B144" s="52" t="s">
        <v>135</v>
      </c>
      <c r="C144" s="25">
        <v>43</v>
      </c>
      <c r="D144" s="25">
        <v>9.087</v>
      </c>
      <c r="E144" s="16">
        <f t="shared" si="4"/>
        <v>21.132558139534883</v>
      </c>
    </row>
    <row r="145" spans="1:5" ht="12.75">
      <c r="A145" s="24" t="s">
        <v>203</v>
      </c>
      <c r="B145" s="52" t="s">
        <v>153</v>
      </c>
      <c r="C145" s="25">
        <v>43</v>
      </c>
      <c r="D145" s="25">
        <v>9.087</v>
      </c>
      <c r="E145" s="16">
        <f t="shared" si="4"/>
        <v>21.132558139534883</v>
      </c>
    </row>
    <row r="146" spans="1:5" ht="12.75">
      <c r="A146" s="24" t="s">
        <v>204</v>
      </c>
      <c r="B146" s="52" t="s">
        <v>161</v>
      </c>
      <c r="C146" s="25">
        <v>43</v>
      </c>
      <c r="D146" s="25">
        <v>9.087</v>
      </c>
      <c r="E146" s="16">
        <f t="shared" si="4"/>
        <v>21.132558139534883</v>
      </c>
    </row>
    <row r="147" spans="1:5" ht="12.75">
      <c r="A147" s="24" t="s">
        <v>205</v>
      </c>
      <c r="B147" s="52" t="s">
        <v>165</v>
      </c>
      <c r="C147" s="25">
        <v>6</v>
      </c>
      <c r="D147" s="25" t="s">
        <v>17</v>
      </c>
      <c r="E147" s="16">
        <v>0</v>
      </c>
    </row>
    <row r="148" spans="1:5" ht="12.75">
      <c r="A148" s="24" t="s">
        <v>206</v>
      </c>
      <c r="B148" s="52" t="s">
        <v>169</v>
      </c>
      <c r="C148" s="25">
        <v>6</v>
      </c>
      <c r="D148" s="25" t="s">
        <v>17</v>
      </c>
      <c r="E148" s="16">
        <v>0</v>
      </c>
    </row>
    <row r="149" spans="1:5" ht="12.75">
      <c r="A149" s="24" t="s">
        <v>208</v>
      </c>
      <c r="B149" s="52" t="s">
        <v>207</v>
      </c>
      <c r="C149" s="25">
        <v>1990</v>
      </c>
      <c r="D149" s="25">
        <v>1231.57</v>
      </c>
      <c r="E149" s="16">
        <f aca="true" t="shared" si="5" ref="E149:E158">D149/C149*100</f>
        <v>61.88793969849245</v>
      </c>
    </row>
    <row r="150" spans="1:5" ht="12.75">
      <c r="A150" s="24" t="s">
        <v>209</v>
      </c>
      <c r="B150" s="52" t="s">
        <v>135</v>
      </c>
      <c r="C150" s="25">
        <v>1990</v>
      </c>
      <c r="D150" s="25">
        <v>1231.57</v>
      </c>
      <c r="E150" s="16">
        <f t="shared" si="5"/>
        <v>61.88793969849245</v>
      </c>
    </row>
    <row r="151" spans="1:5" ht="12.75">
      <c r="A151" s="24" t="s">
        <v>211</v>
      </c>
      <c r="B151" s="52" t="s">
        <v>210</v>
      </c>
      <c r="C151" s="25">
        <v>1990</v>
      </c>
      <c r="D151" s="25">
        <v>1231.57</v>
      </c>
      <c r="E151" s="16">
        <f t="shared" si="5"/>
        <v>61.88793969849245</v>
      </c>
    </row>
    <row r="152" spans="1:5" ht="22.5">
      <c r="A152" s="24" t="s">
        <v>213</v>
      </c>
      <c r="B152" s="52" t="s">
        <v>212</v>
      </c>
      <c r="C152" s="25">
        <v>1990</v>
      </c>
      <c r="D152" s="25">
        <v>1231.57</v>
      </c>
      <c r="E152" s="16">
        <f t="shared" si="5"/>
        <v>61.88793969849245</v>
      </c>
    </row>
    <row r="153" spans="1:5" ht="22.5">
      <c r="A153" s="24" t="s">
        <v>214</v>
      </c>
      <c r="B153" s="52" t="s">
        <v>150</v>
      </c>
      <c r="C153" s="25">
        <v>300</v>
      </c>
      <c r="D153" s="25">
        <v>123.63</v>
      </c>
      <c r="E153" s="16">
        <f t="shared" si="5"/>
        <v>41.209999999999994</v>
      </c>
    </row>
    <row r="154" spans="1:5" ht="12.75">
      <c r="A154" s="24" t="s">
        <v>215</v>
      </c>
      <c r="B154" s="52" t="s">
        <v>135</v>
      </c>
      <c r="C154" s="25">
        <v>266.7</v>
      </c>
      <c r="D154" s="25">
        <v>123.63</v>
      </c>
      <c r="E154" s="16">
        <f t="shared" si="5"/>
        <v>46.35545556805399</v>
      </c>
    </row>
    <row r="155" spans="1:5" ht="12.75">
      <c r="A155" s="24" t="s">
        <v>216</v>
      </c>
      <c r="B155" s="52" t="s">
        <v>153</v>
      </c>
      <c r="C155" s="25">
        <v>266.7</v>
      </c>
      <c r="D155" s="25">
        <v>123.63</v>
      </c>
      <c r="E155" s="16">
        <f t="shared" si="5"/>
        <v>46.35545556805399</v>
      </c>
    </row>
    <row r="156" spans="1:5" ht="12.75">
      <c r="A156" s="24" t="s">
        <v>217</v>
      </c>
      <c r="B156" s="52" t="s">
        <v>159</v>
      </c>
      <c r="C156" s="25">
        <v>266.7</v>
      </c>
      <c r="D156" s="25">
        <v>123.63</v>
      </c>
      <c r="E156" s="16">
        <f t="shared" si="5"/>
        <v>46.35545556805399</v>
      </c>
    </row>
    <row r="157" spans="1:5" ht="12.75">
      <c r="A157" s="24" t="s">
        <v>218</v>
      </c>
      <c r="B157" s="52" t="s">
        <v>165</v>
      </c>
      <c r="C157" s="25">
        <v>33.3</v>
      </c>
      <c r="D157" s="25">
        <v>3.3</v>
      </c>
      <c r="E157" s="16">
        <f t="shared" si="5"/>
        <v>9.90990990990991</v>
      </c>
    </row>
    <row r="158" spans="1:5" ht="12.75">
      <c r="A158" s="24" t="s">
        <v>219</v>
      </c>
      <c r="B158" s="52" t="s">
        <v>167</v>
      </c>
      <c r="C158" s="25">
        <v>3.3</v>
      </c>
      <c r="D158" s="25">
        <v>3.3</v>
      </c>
      <c r="E158" s="16">
        <f t="shared" si="5"/>
        <v>100</v>
      </c>
    </row>
    <row r="159" spans="1:5" ht="12.75">
      <c r="A159" s="24" t="s">
        <v>220</v>
      </c>
      <c r="B159" s="52" t="s">
        <v>169</v>
      </c>
      <c r="C159" s="25">
        <v>30</v>
      </c>
      <c r="D159" s="25" t="s">
        <v>17</v>
      </c>
      <c r="E159" s="16">
        <v>0</v>
      </c>
    </row>
    <row r="160" spans="1:5" ht="22.5">
      <c r="A160" s="24" t="s">
        <v>221</v>
      </c>
      <c r="B160" s="52" t="s">
        <v>150</v>
      </c>
      <c r="C160" s="25">
        <v>1008.372</v>
      </c>
      <c r="D160" s="25">
        <v>518.941</v>
      </c>
      <c r="E160" s="16">
        <f aca="true" t="shared" si="6" ref="E160:E173">D160/C160*100</f>
        <v>51.463249673731525</v>
      </c>
    </row>
    <row r="161" spans="1:5" ht="12.75">
      <c r="A161" s="24" t="s">
        <v>222</v>
      </c>
      <c r="B161" s="52" t="s">
        <v>135</v>
      </c>
      <c r="C161" s="25">
        <v>674.664</v>
      </c>
      <c r="D161" s="25">
        <v>186.163</v>
      </c>
      <c r="E161" s="16">
        <f t="shared" si="6"/>
        <v>27.593439104502394</v>
      </c>
    </row>
    <row r="162" spans="1:5" ht="12.75">
      <c r="A162" s="24" t="s">
        <v>223</v>
      </c>
      <c r="B162" s="52" t="s">
        <v>153</v>
      </c>
      <c r="C162" s="25">
        <v>673.514</v>
      </c>
      <c r="D162" s="25">
        <v>185.013</v>
      </c>
      <c r="E162" s="16">
        <f t="shared" si="6"/>
        <v>27.46980760607797</v>
      </c>
    </row>
    <row r="163" spans="1:5" ht="12.75">
      <c r="A163" s="24" t="s">
        <v>225</v>
      </c>
      <c r="B163" s="52" t="s">
        <v>224</v>
      </c>
      <c r="C163" s="25">
        <v>280.3</v>
      </c>
      <c r="D163" s="25">
        <v>94.03</v>
      </c>
      <c r="E163" s="16">
        <f t="shared" si="6"/>
        <v>33.54620049946486</v>
      </c>
    </row>
    <row r="164" spans="1:5" ht="12.75">
      <c r="A164" s="24" t="s">
        <v>226</v>
      </c>
      <c r="B164" s="52" t="s">
        <v>159</v>
      </c>
      <c r="C164" s="25">
        <v>324.522</v>
      </c>
      <c r="D164" s="25">
        <v>84.863</v>
      </c>
      <c r="E164" s="16">
        <f t="shared" si="6"/>
        <v>26.150153148322765</v>
      </c>
    </row>
    <row r="165" spans="1:5" ht="12.75">
      <c r="A165" s="24" t="s">
        <v>227</v>
      </c>
      <c r="B165" s="52" t="s">
        <v>161</v>
      </c>
      <c r="C165" s="25">
        <v>68.692</v>
      </c>
      <c r="D165" s="25">
        <v>6.119</v>
      </c>
      <c r="E165" s="16">
        <f t="shared" si="6"/>
        <v>8.907878646712863</v>
      </c>
    </row>
    <row r="166" spans="1:5" ht="12.75">
      <c r="A166" s="24" t="s">
        <v>228</v>
      </c>
      <c r="B166" s="52" t="s">
        <v>163</v>
      </c>
      <c r="C166" s="25">
        <v>1.15</v>
      </c>
      <c r="D166" s="25">
        <v>1.15</v>
      </c>
      <c r="E166" s="16">
        <f t="shared" si="6"/>
        <v>100</v>
      </c>
    </row>
    <row r="167" spans="1:5" ht="12.75">
      <c r="A167" s="24" t="s">
        <v>229</v>
      </c>
      <c r="B167" s="52" t="s">
        <v>165</v>
      </c>
      <c r="C167" s="25">
        <v>333.707</v>
      </c>
      <c r="D167" s="25">
        <v>332.777</v>
      </c>
      <c r="E167" s="16">
        <f t="shared" si="6"/>
        <v>99.72131240878974</v>
      </c>
    </row>
    <row r="168" spans="1:5" ht="12.75">
      <c r="A168" s="24" t="s">
        <v>230</v>
      </c>
      <c r="B168" s="52" t="s">
        <v>167</v>
      </c>
      <c r="C168" s="25">
        <v>323.957</v>
      </c>
      <c r="D168" s="25">
        <v>323.957</v>
      </c>
      <c r="E168" s="16">
        <f t="shared" si="6"/>
        <v>100</v>
      </c>
    </row>
    <row r="169" spans="1:5" ht="12.75">
      <c r="A169" s="24" t="s">
        <v>231</v>
      </c>
      <c r="B169" s="52" t="s">
        <v>169</v>
      </c>
      <c r="C169" s="25">
        <v>9.75</v>
      </c>
      <c r="D169" s="25">
        <v>8.82</v>
      </c>
      <c r="E169" s="16">
        <f t="shared" si="6"/>
        <v>90.46153846153845</v>
      </c>
    </row>
    <row r="170" spans="1:5" ht="22.5">
      <c r="A170" s="24" t="s">
        <v>232</v>
      </c>
      <c r="B170" s="52" t="s">
        <v>150</v>
      </c>
      <c r="C170" s="25">
        <v>64.146</v>
      </c>
      <c r="D170" s="25">
        <v>40.836</v>
      </c>
      <c r="E170" s="16">
        <f t="shared" si="6"/>
        <v>63.66102329061828</v>
      </c>
    </row>
    <row r="171" spans="1:5" ht="12.75">
      <c r="A171" s="24" t="s">
        <v>233</v>
      </c>
      <c r="B171" s="52" t="s">
        <v>135</v>
      </c>
      <c r="C171" s="25">
        <v>39.364</v>
      </c>
      <c r="D171" s="25">
        <v>16.226</v>
      </c>
      <c r="E171" s="16">
        <f t="shared" si="6"/>
        <v>41.22040443044406</v>
      </c>
    </row>
    <row r="172" spans="1:5" ht="12.75">
      <c r="A172" s="24" t="s">
        <v>234</v>
      </c>
      <c r="B172" s="52" t="s">
        <v>153</v>
      </c>
      <c r="C172" s="25">
        <v>39.364</v>
      </c>
      <c r="D172" s="25">
        <v>16.226</v>
      </c>
      <c r="E172" s="16">
        <f t="shared" si="6"/>
        <v>41.22040443044406</v>
      </c>
    </row>
    <row r="173" spans="1:5" ht="12.75">
      <c r="A173" s="24" t="s">
        <v>235</v>
      </c>
      <c r="B173" s="52" t="s">
        <v>159</v>
      </c>
      <c r="C173" s="25">
        <v>17.127</v>
      </c>
      <c r="D173" s="25">
        <v>16.226</v>
      </c>
      <c r="E173" s="16">
        <f t="shared" si="6"/>
        <v>94.73930051964734</v>
      </c>
    </row>
    <row r="174" spans="1:5" ht="12.75">
      <c r="A174" s="24" t="s">
        <v>236</v>
      </c>
      <c r="B174" s="52" t="s">
        <v>161</v>
      </c>
      <c r="C174" s="25">
        <v>22.237</v>
      </c>
      <c r="D174" s="25" t="s">
        <v>17</v>
      </c>
      <c r="E174" s="16">
        <v>0</v>
      </c>
    </row>
    <row r="175" spans="1:5" ht="12.75">
      <c r="A175" s="24" t="s">
        <v>237</v>
      </c>
      <c r="B175" s="52" t="s">
        <v>165</v>
      </c>
      <c r="C175" s="25">
        <v>24.781</v>
      </c>
      <c r="D175" s="25">
        <v>24.609</v>
      </c>
      <c r="E175" s="16">
        <f aca="true" t="shared" si="7" ref="E175:E181">D175/C175*100</f>
        <v>99.3059198579557</v>
      </c>
    </row>
    <row r="176" spans="1:5" ht="12.75">
      <c r="A176" s="24" t="s">
        <v>238</v>
      </c>
      <c r="B176" s="52" t="s">
        <v>167</v>
      </c>
      <c r="C176" s="25">
        <v>13.672</v>
      </c>
      <c r="D176" s="25">
        <v>13.5</v>
      </c>
      <c r="E176" s="16">
        <f t="shared" si="7"/>
        <v>98.74195435927442</v>
      </c>
    </row>
    <row r="177" spans="1:5" ht="12.75">
      <c r="A177" s="24" t="s">
        <v>239</v>
      </c>
      <c r="B177" s="52" t="s">
        <v>169</v>
      </c>
      <c r="C177" s="25">
        <v>11.109</v>
      </c>
      <c r="D177" s="25">
        <v>11.109</v>
      </c>
      <c r="E177" s="16">
        <f t="shared" si="7"/>
        <v>100</v>
      </c>
    </row>
    <row r="178" spans="1:5" ht="22.5">
      <c r="A178" s="24" t="s">
        <v>241</v>
      </c>
      <c r="B178" s="52" t="s">
        <v>240</v>
      </c>
      <c r="C178" s="25">
        <v>41.4</v>
      </c>
      <c r="D178" s="25">
        <v>12.378</v>
      </c>
      <c r="E178" s="16">
        <f t="shared" si="7"/>
        <v>29.898550724637683</v>
      </c>
    </row>
    <row r="179" spans="1:5" ht="12.75">
      <c r="A179" s="24" t="s">
        <v>242</v>
      </c>
      <c r="B179" s="52" t="s">
        <v>135</v>
      </c>
      <c r="C179" s="25">
        <v>41.4</v>
      </c>
      <c r="D179" s="25">
        <v>12.378</v>
      </c>
      <c r="E179" s="16">
        <f t="shared" si="7"/>
        <v>29.898550724637683</v>
      </c>
    </row>
    <row r="180" spans="1:5" ht="12.75">
      <c r="A180" s="24" t="s">
        <v>244</v>
      </c>
      <c r="B180" s="52" t="s">
        <v>243</v>
      </c>
      <c r="C180" s="25">
        <v>41.4</v>
      </c>
      <c r="D180" s="25">
        <v>12.378</v>
      </c>
      <c r="E180" s="16">
        <f t="shared" si="7"/>
        <v>29.898550724637683</v>
      </c>
    </row>
    <row r="181" spans="1:5" ht="22.5">
      <c r="A181" s="24" t="s">
        <v>246</v>
      </c>
      <c r="B181" s="52" t="s">
        <v>245</v>
      </c>
      <c r="C181" s="25">
        <v>41.4</v>
      </c>
      <c r="D181" s="25">
        <v>12.378</v>
      </c>
      <c r="E181" s="16">
        <f t="shared" si="7"/>
        <v>29.898550724637683</v>
      </c>
    </row>
    <row r="182" spans="1:5" ht="22.5">
      <c r="A182" s="24" t="s">
        <v>247</v>
      </c>
      <c r="B182" s="52" t="s">
        <v>150</v>
      </c>
      <c r="C182" s="25">
        <v>240</v>
      </c>
      <c r="D182" s="25" t="s">
        <v>17</v>
      </c>
      <c r="E182" s="16">
        <v>0</v>
      </c>
    </row>
    <row r="183" spans="1:5" ht="12.75">
      <c r="A183" s="24" t="s">
        <v>248</v>
      </c>
      <c r="B183" s="52" t="s">
        <v>165</v>
      </c>
      <c r="C183" s="25">
        <v>240</v>
      </c>
      <c r="D183" s="25" t="s">
        <v>17</v>
      </c>
      <c r="E183" s="16">
        <v>0</v>
      </c>
    </row>
    <row r="184" spans="1:5" ht="12.75">
      <c r="A184" s="24" t="s">
        <v>249</v>
      </c>
      <c r="B184" s="52" t="s">
        <v>167</v>
      </c>
      <c r="C184" s="25">
        <v>240</v>
      </c>
      <c r="D184" s="25" t="s">
        <v>17</v>
      </c>
      <c r="E184" s="16">
        <v>0</v>
      </c>
    </row>
    <row r="185" spans="1:5" ht="22.5">
      <c r="A185" s="24" t="s">
        <v>250</v>
      </c>
      <c r="B185" s="52" t="s">
        <v>150</v>
      </c>
      <c r="C185" s="25">
        <v>32.3</v>
      </c>
      <c r="D185" s="25">
        <v>12.276</v>
      </c>
      <c r="E185" s="16">
        <f aca="true" t="shared" si="8" ref="E185:E193">D185/C185*100</f>
        <v>38.0061919504644</v>
      </c>
    </row>
    <row r="186" spans="1:5" ht="12.75">
      <c r="A186" s="24" t="s">
        <v>251</v>
      </c>
      <c r="B186" s="52" t="s">
        <v>135</v>
      </c>
      <c r="C186" s="25">
        <v>32.3</v>
      </c>
      <c r="D186" s="25">
        <v>12.276</v>
      </c>
      <c r="E186" s="16">
        <f t="shared" si="8"/>
        <v>38.0061919504644</v>
      </c>
    </row>
    <row r="187" spans="1:5" ht="12.75">
      <c r="A187" s="24" t="s">
        <v>252</v>
      </c>
      <c r="B187" s="52" t="s">
        <v>153</v>
      </c>
      <c r="C187" s="25">
        <v>7.276</v>
      </c>
      <c r="D187" s="25">
        <v>7.276</v>
      </c>
      <c r="E187" s="16">
        <f t="shared" si="8"/>
        <v>100</v>
      </c>
    </row>
    <row r="188" spans="1:5" ht="12.75">
      <c r="A188" s="24" t="s">
        <v>253</v>
      </c>
      <c r="B188" s="52" t="s">
        <v>157</v>
      </c>
      <c r="C188" s="25">
        <v>7.276</v>
      </c>
      <c r="D188" s="25">
        <v>7.276</v>
      </c>
      <c r="E188" s="16">
        <f t="shared" si="8"/>
        <v>100</v>
      </c>
    </row>
    <row r="189" spans="1:5" ht="12.75">
      <c r="A189" s="24" t="s">
        <v>254</v>
      </c>
      <c r="B189" s="52" t="s">
        <v>163</v>
      </c>
      <c r="C189" s="25">
        <v>25.023</v>
      </c>
      <c r="D189" s="25">
        <v>5</v>
      </c>
      <c r="E189" s="16">
        <f t="shared" si="8"/>
        <v>19.981616912440554</v>
      </c>
    </row>
    <row r="190" spans="1:5" ht="12.75">
      <c r="A190" s="24" t="s">
        <v>255</v>
      </c>
      <c r="B190" s="52" t="s">
        <v>207</v>
      </c>
      <c r="C190" s="25">
        <v>774.2</v>
      </c>
      <c r="D190" s="25">
        <v>423.1</v>
      </c>
      <c r="E190" s="16">
        <f t="shared" si="8"/>
        <v>54.64996125032291</v>
      </c>
    </row>
    <row r="191" spans="1:5" ht="12.75">
      <c r="A191" s="24" t="s">
        <v>256</v>
      </c>
      <c r="B191" s="52" t="s">
        <v>135</v>
      </c>
      <c r="C191" s="25">
        <v>774.2</v>
      </c>
      <c r="D191" s="25">
        <v>423.1</v>
      </c>
      <c r="E191" s="16">
        <f t="shared" si="8"/>
        <v>54.64996125032291</v>
      </c>
    </row>
    <row r="192" spans="1:5" ht="12.75">
      <c r="A192" s="24" t="s">
        <v>257</v>
      </c>
      <c r="B192" s="52" t="s">
        <v>210</v>
      </c>
      <c r="C192" s="25">
        <v>774.2</v>
      </c>
      <c r="D192" s="25">
        <v>423.1</v>
      </c>
      <c r="E192" s="16">
        <f t="shared" si="8"/>
        <v>54.64996125032291</v>
      </c>
    </row>
    <row r="193" spans="1:5" ht="23.25" thickBot="1">
      <c r="A193" s="55" t="s">
        <v>258</v>
      </c>
      <c r="B193" s="56" t="s">
        <v>212</v>
      </c>
      <c r="C193" s="25">
        <v>774.2</v>
      </c>
      <c r="D193" s="25">
        <v>423.1</v>
      </c>
      <c r="E193" s="16">
        <f t="shared" si="8"/>
        <v>54.64996125032291</v>
      </c>
    </row>
    <row r="194" spans="1:5" ht="13.5" thickBot="1">
      <c r="A194" s="58"/>
      <c r="B194" s="60" t="s">
        <v>289</v>
      </c>
      <c r="C194" s="12">
        <v>6240.546</v>
      </c>
      <c r="D194" s="12">
        <v>3175.615</v>
      </c>
      <c r="E194" s="16"/>
    </row>
    <row r="195" spans="1:5" ht="13.5" thickBot="1">
      <c r="A195" s="57" t="s">
        <v>6</v>
      </c>
      <c r="B195" s="59" t="s">
        <v>259</v>
      </c>
      <c r="C195" s="26">
        <v>-1128.024</v>
      </c>
      <c r="D195" s="26">
        <v>-313.5</v>
      </c>
      <c r="E195" s="16">
        <f>D195/C195*100</f>
        <v>27.79196187315164</v>
      </c>
    </row>
    <row r="196" spans="1:5" ht="30.75" thickBot="1">
      <c r="A196" s="10"/>
      <c r="B196" s="65" t="s">
        <v>293</v>
      </c>
      <c r="C196" s="18"/>
      <c r="D196" s="18"/>
      <c r="E196" s="18"/>
    </row>
    <row r="197" spans="1:5" ht="12.75">
      <c r="A197" s="30"/>
      <c r="B197" s="30" t="s">
        <v>260</v>
      </c>
      <c r="C197" s="31">
        <v>1128.024</v>
      </c>
      <c r="D197" s="31">
        <v>313.5</v>
      </c>
      <c r="E197" s="32">
        <v>814529.78</v>
      </c>
    </row>
    <row r="198" spans="1:5" ht="12.75">
      <c r="A198" s="30"/>
      <c r="B198" s="30" t="s">
        <v>261</v>
      </c>
      <c r="C198" s="31">
        <v>-5112.522</v>
      </c>
      <c r="D198" s="67">
        <v>-2862.12</v>
      </c>
      <c r="E198" s="33" t="s">
        <v>262</v>
      </c>
    </row>
    <row r="199" spans="1:5" ht="12.75">
      <c r="A199" s="23"/>
      <c r="B199" s="23" t="s">
        <v>263</v>
      </c>
      <c r="C199" s="31">
        <v>-5112.522</v>
      </c>
      <c r="D199" s="67">
        <v>-2862.12</v>
      </c>
      <c r="E199" s="33" t="s">
        <v>262</v>
      </c>
    </row>
    <row r="200" spans="1:5" ht="22.5">
      <c r="A200" s="23"/>
      <c r="B200" s="23" t="s">
        <v>264</v>
      </c>
      <c r="C200" s="31">
        <v>-5112.522</v>
      </c>
      <c r="D200" s="67">
        <v>-2862.12</v>
      </c>
      <c r="E200" s="33" t="s">
        <v>262</v>
      </c>
    </row>
    <row r="201" spans="1:5" ht="23.25" thickBot="1">
      <c r="A201" s="23"/>
      <c r="B201" s="23" t="s">
        <v>265</v>
      </c>
      <c r="C201" s="31">
        <v>-5112.522</v>
      </c>
      <c r="D201" s="67">
        <v>-2862.12</v>
      </c>
      <c r="E201" s="33" t="s">
        <v>262</v>
      </c>
    </row>
    <row r="202" spans="1:5" ht="13.5" thickBot="1">
      <c r="A202" s="30"/>
      <c r="B202" s="30" t="s">
        <v>266</v>
      </c>
      <c r="C202" s="31">
        <v>6240.546</v>
      </c>
      <c r="D202" s="12">
        <v>3175.615</v>
      </c>
      <c r="E202" s="33" t="s">
        <v>262</v>
      </c>
    </row>
    <row r="203" spans="1:5" ht="13.5" thickBot="1">
      <c r="A203" s="23"/>
      <c r="B203" s="23" t="s">
        <v>267</v>
      </c>
      <c r="C203" s="31">
        <v>6240.546</v>
      </c>
      <c r="D203" s="12">
        <v>3175.615</v>
      </c>
      <c r="E203" s="33" t="s">
        <v>262</v>
      </c>
    </row>
    <row r="204" spans="1:5" ht="23.25" thickBot="1">
      <c r="A204" s="23"/>
      <c r="B204" s="23" t="s">
        <v>268</v>
      </c>
      <c r="C204" s="31">
        <v>6240.546</v>
      </c>
      <c r="D204" s="12">
        <v>3175.615</v>
      </c>
      <c r="E204" s="33" t="s">
        <v>262</v>
      </c>
    </row>
    <row r="205" spans="1:5" ht="22.5">
      <c r="A205" s="61"/>
      <c r="B205" s="61" t="s">
        <v>269</v>
      </c>
      <c r="C205" s="31">
        <v>6240.546</v>
      </c>
      <c r="D205" s="12">
        <v>3175.615</v>
      </c>
      <c r="E205" s="62" t="s">
        <v>262</v>
      </c>
    </row>
    <row r="206" spans="1:5" ht="45">
      <c r="A206" s="63"/>
      <c r="B206" s="65" t="s">
        <v>292</v>
      </c>
      <c r="C206" s="31">
        <v>1128.024</v>
      </c>
      <c r="D206" s="31">
        <v>313.5</v>
      </c>
      <c r="E206" s="64"/>
    </row>
    <row r="207" spans="1:5" ht="12.75">
      <c r="A207" s="5" t="s">
        <v>295</v>
      </c>
      <c r="B207" s="41"/>
      <c r="C207" s="34" t="s">
        <v>296</v>
      </c>
      <c r="D207" s="19"/>
      <c r="E207" s="19"/>
    </row>
    <row r="208" spans="1:5" ht="12.75">
      <c r="A208" s="36"/>
      <c r="B208" s="42" t="s">
        <v>294</v>
      </c>
      <c r="C208" s="35"/>
      <c r="D208" s="37"/>
      <c r="E208" s="37"/>
    </row>
    <row r="209" spans="1:5" ht="12.75">
      <c r="A209" s="38"/>
      <c r="B209" s="40"/>
      <c r="C209" s="19"/>
      <c r="D209" s="19"/>
      <c r="E209" s="19"/>
    </row>
    <row r="210" spans="1:5" ht="12.75">
      <c r="A210" s="5" t="s">
        <v>297</v>
      </c>
      <c r="B210" s="41"/>
      <c r="C210" s="3" t="s">
        <v>298</v>
      </c>
      <c r="D210" s="3"/>
      <c r="E210" s="3"/>
    </row>
    <row r="211" spans="1:5" ht="15">
      <c r="A211" s="36"/>
      <c r="B211" s="36" t="s">
        <v>270</v>
      </c>
      <c r="C211" s="4"/>
      <c r="D211" s="3"/>
      <c r="E211" s="3"/>
    </row>
    <row r="212" spans="1:5" ht="12.75">
      <c r="A212" s="5"/>
      <c r="B212" s="5"/>
      <c r="C212" s="40"/>
      <c r="D212" s="3"/>
      <c r="E212" s="3"/>
    </row>
    <row r="213" spans="1:5" ht="12.75">
      <c r="A213" s="5" t="s">
        <v>271</v>
      </c>
      <c r="B213" s="38"/>
      <c r="C213" s="40"/>
      <c r="D213" s="1"/>
      <c r="E213" s="1"/>
    </row>
    <row r="65536" ht="12.75">
      <c r="D65536" s="68">
        <f>SUM(D23:D65535)</f>
        <v>32631.766000000003</v>
      </c>
    </row>
  </sheetData>
  <sheetProtection/>
  <mergeCells count="12">
    <mergeCell ref="E88:E90"/>
    <mergeCell ref="A89:A91"/>
    <mergeCell ref="B87:D87"/>
    <mergeCell ref="B88:B90"/>
    <mergeCell ref="C88:C90"/>
    <mergeCell ref="D88:D90"/>
    <mergeCell ref="B16:E16"/>
    <mergeCell ref="A17:A19"/>
    <mergeCell ref="D17:D19"/>
    <mergeCell ref="E17:E19"/>
    <mergeCell ref="B17:B19"/>
    <mergeCell ref="C17:C19"/>
  </mergeCells>
  <printOptions/>
  <pageMargins left="0.393" right="0.393" top="0.393" bottom="0.393" header="0.511" footer="0.511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E110"/>
    </sheetView>
  </sheetViews>
  <sheetFormatPr defaultColWidth="9.140625" defaultRowHeight="12.75"/>
  <cols>
    <col min="1" max="1" width="21.421875" style="0" customWidth="1"/>
    <col min="2" max="2" width="50.8515625" style="0" customWidth="1"/>
    <col min="3" max="5" width="20.00390625" style="0" customWidth="1"/>
    <col min="6" max="6" width="0" style="0" hidden="1" customWidth="1"/>
    <col min="7" max="7" width="37.140625" style="0" customWidth="1"/>
  </cols>
  <sheetData/>
  <sheetProtection/>
  <printOptions/>
  <pageMargins left="0.393" right="0.393" top="0.393" bottom="0.393" header="0" footer="0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3.421875" style="0" customWidth="1"/>
    <col min="2" max="2" width="32.140625" style="0" customWidth="1"/>
    <col min="3" max="5" width="20.00390625" style="0" customWidth="1"/>
  </cols>
  <sheetData>
    <row r="1" spans="1:5" ht="12.75">
      <c r="A1" s="27"/>
      <c r="B1" s="28"/>
      <c r="C1" s="6"/>
      <c r="D1" s="29"/>
      <c r="E1" s="17"/>
    </row>
    <row r="2" spans="1:5" ht="15">
      <c r="A2" s="81"/>
      <c r="B2" s="81"/>
      <c r="C2" s="81"/>
      <c r="D2" s="81"/>
      <c r="E2" s="81"/>
    </row>
  </sheetData>
  <sheetProtection/>
  <mergeCells count="1">
    <mergeCell ref="A2:E2"/>
  </mergeCells>
  <printOptions/>
  <pageMargins left="0.708" right="0.708" top="0.748" bottom="0.748" header="0.314" footer="0.31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2015-07-23T10:44:22Z</cp:lastPrinted>
  <dcterms:created xsi:type="dcterms:W3CDTF">2015-07-22T07:09:25Z</dcterms:created>
  <dcterms:modified xsi:type="dcterms:W3CDTF">2015-08-13T05:35:47Z</dcterms:modified>
  <cp:category/>
  <cp:version/>
  <cp:contentType/>
  <cp:contentStatus/>
</cp:coreProperties>
</file>